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hyouka01-PC\Desktop\H31年度　構造評価センター\HPデータ書き換え\20190716\"/>
    </mc:Choice>
  </mc:AlternateContent>
  <xr:revisionPtr revIDLastSave="0" documentId="13_ncr:1_{B24D7BBB-98D7-4258-AE5F-24EC8CDF5540}" xr6:coauthVersionLast="43" xr6:coauthVersionMax="43" xr10:uidLastSave="{00000000-0000-0000-0000-000000000000}"/>
  <bookViews>
    <workbookView xWindow="-120" yWindow="-120" windowWidth="20730" windowHeight="11160" xr2:uid="{00000000-000D-0000-FFFF-FFFF00000000}"/>
  </bookViews>
  <sheets>
    <sheet name="判定委員会用総括表（例）　S造" sheetId="13" r:id="rId1"/>
  </sheets>
  <definedNames>
    <definedName name="_xlnm.Print_Area" localSheetId="0">'判定委員会用総括表（例）　S造'!$A$1:$AA$71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3" i="13" l="1"/>
  <c r="Z23" i="13" s="1"/>
  <c r="Y21" i="13"/>
  <c r="Z21" i="13" s="1"/>
  <c r="W23" i="13"/>
  <c r="X23" i="13" s="1"/>
  <c r="W21" i="13"/>
  <c r="X21" i="13"/>
  <c r="M34" i="13"/>
  <c r="N34" i="13"/>
  <c r="M32" i="13"/>
  <c r="N32" i="13"/>
  <c r="M23" i="13"/>
  <c r="M21" i="13"/>
  <c r="N21" i="13" s="1"/>
  <c r="K34" i="13"/>
  <c r="L34" i="13" s="1"/>
  <c r="K32" i="13"/>
  <c r="L32" i="13" s="1"/>
  <c r="N23" i="13"/>
  <c r="I23" i="13"/>
  <c r="K23" i="13" s="1"/>
  <c r="L23" i="13" s="1"/>
  <c r="I21" i="13"/>
  <c r="K21" i="13" s="1"/>
  <c r="L21" i="13" s="1"/>
</calcChain>
</file>

<file path=xl/sharedStrings.xml><?xml version="1.0" encoding="utf-8"?>
<sst xmlns="http://schemas.openxmlformats.org/spreadsheetml/2006/main" count="176" uniqueCount="115">
  <si>
    <t>ｺﾝｸﾘｰﾄ種別</t>
  </si>
  <si>
    <t>階</t>
  </si>
  <si>
    <t>Ｅｏ</t>
  </si>
  <si>
    <t>判定</t>
  </si>
  <si>
    <t>W/Ａ</t>
    <phoneticPr fontId="2"/>
  </si>
  <si>
    <t>W/Ａ</t>
    <phoneticPr fontId="2"/>
  </si>
  <si>
    <t>不同沈下等</t>
    <rPh sb="0" eb="2">
      <t>フドウ</t>
    </rPh>
    <rPh sb="2" eb="4">
      <t>チンカ</t>
    </rPh>
    <rPh sb="4" eb="5">
      <t>トウ</t>
    </rPh>
    <phoneticPr fontId="2"/>
  </si>
  <si>
    <t>耐震性能・現状</t>
    <rPh sb="0" eb="2">
      <t>タイシン</t>
    </rPh>
    <rPh sb="2" eb="4">
      <t>セイノウ</t>
    </rPh>
    <rPh sb="5" eb="7">
      <t>ゲンジョウ</t>
    </rPh>
    <phoneticPr fontId="2"/>
  </si>
  <si>
    <t>耐震改修促進法のための既存鉄骨造建築物の耐震診断および耐震改修指針･同解説(1996)</t>
    <phoneticPr fontId="2"/>
  </si>
  <si>
    <t>Is =Eo/(Fes×Z×Rt)</t>
    <phoneticPr fontId="2"/>
  </si>
  <si>
    <t xml:space="preserve">  昭和50年3月　（築後35年）</t>
    <phoneticPr fontId="2"/>
  </si>
  <si>
    <t>建築物の耐震診断システムマニュアル 鉄骨造</t>
    <phoneticPr fontId="2"/>
  </si>
  <si>
    <t>Eo =Qu×Fi/(W×Ai)</t>
    <phoneticPr fontId="2"/>
  </si>
  <si>
    <t>構造種別・階数</t>
    <rPh sb="2" eb="4">
      <t>シュベツ</t>
    </rPh>
    <rPh sb="5" eb="7">
      <t>カイスウ</t>
    </rPh>
    <phoneticPr fontId="2"/>
  </si>
  <si>
    <t xml:space="preserve">  鉄骨造　2階建</t>
    <rPh sb="2" eb="4">
      <t>テッコツ</t>
    </rPh>
    <rPh sb="4" eb="5">
      <t>ゾウ</t>
    </rPh>
    <rPh sb="7" eb="8">
      <t>カイ</t>
    </rPh>
    <rPh sb="8" eb="9">
      <t>ダテ</t>
    </rPh>
    <phoneticPr fontId="2"/>
  </si>
  <si>
    <t>屋内運動場等の耐震性能診断基準（平成18年版）</t>
    <rPh sb="0" eb="2">
      <t>オクナイ</t>
    </rPh>
    <rPh sb="2" eb="5">
      <t>ウンドウジョウ</t>
    </rPh>
    <rPh sb="5" eb="6">
      <t>ナド</t>
    </rPh>
    <rPh sb="7" eb="9">
      <t>タイシン</t>
    </rPh>
    <rPh sb="9" eb="11">
      <t>セイノウ</t>
    </rPh>
    <rPh sb="11" eb="13">
      <t>シンダン</t>
    </rPh>
    <rPh sb="13" eb="15">
      <t>キジュン</t>
    </rPh>
    <rPh sb="16" eb="18">
      <t>ヘイセイ</t>
    </rPh>
    <rPh sb="20" eb="22">
      <t>ネンバン</t>
    </rPh>
    <phoneticPr fontId="2"/>
  </si>
  <si>
    <t>ｑ =Qu/(0.25×Fes×W×Z×Rt×Ai)</t>
    <phoneticPr fontId="2"/>
  </si>
  <si>
    <t>コンクリート</t>
  </si>
  <si>
    <t>普通コンクリート</t>
    <rPh sb="0" eb="2">
      <t>フツウ</t>
    </rPh>
    <phoneticPr fontId="2"/>
  </si>
  <si>
    <t>－</t>
    <phoneticPr fontId="2"/>
  </si>
  <si>
    <t>設計基準強度</t>
  </si>
  <si>
    <r>
      <t>　210kgf/cm</t>
    </r>
    <r>
      <rPr>
        <vertAlign val="superscript"/>
        <sz val="11"/>
        <rFont val="ＭＳ ゴシック"/>
        <family val="3"/>
        <charset val="128"/>
      </rPr>
      <t>２</t>
    </r>
    <phoneticPr fontId="2"/>
  </si>
  <si>
    <t xml:space="preserve"> SD30</t>
    <phoneticPr fontId="2"/>
  </si>
  <si>
    <t>SR24</t>
    <phoneticPr fontId="2"/>
  </si>
  <si>
    <t>使用プログラム</t>
  </si>
  <si>
    <t xml:space="preserve"> 準 備 計 算　</t>
    <rPh sb="1" eb="2">
      <t>ジュン</t>
    </rPh>
    <phoneticPr fontId="2"/>
  </si>
  <si>
    <t xml:space="preserve"> BUS-5 Ver1 株式会社構造システム</t>
  </si>
  <si>
    <t xml:space="preserve"> SS41</t>
    <phoneticPr fontId="2"/>
  </si>
  <si>
    <t xml:space="preserve"> 診 断 ﾌﾟﾛｸﾞﾗﾑ</t>
    <rPh sb="1" eb="2">
      <t>ミ</t>
    </rPh>
    <rPh sb="3" eb="4">
      <t>ダン</t>
    </rPh>
    <phoneticPr fontId="2"/>
  </si>
  <si>
    <t>同　　上</t>
    <rPh sb="0" eb="1">
      <t>ドウ</t>
    </rPh>
    <rPh sb="3" eb="4">
      <t>ウエ</t>
    </rPh>
    <phoneticPr fontId="2"/>
  </si>
  <si>
    <t>Ｘ方向（桁行方向）</t>
    <rPh sb="4" eb="5">
      <t>ケタ</t>
    </rPh>
    <rPh sb="5" eb="6">
      <t>ユ</t>
    </rPh>
    <rPh sb="6" eb="8">
      <t>ホウコウ</t>
    </rPh>
    <phoneticPr fontId="2"/>
  </si>
  <si>
    <t>Ｙ方向（梁間方向）</t>
    <rPh sb="0" eb="3">
      <t>Ｙホウコウ</t>
    </rPh>
    <phoneticPr fontId="2"/>
  </si>
  <si>
    <t>ブロック</t>
    <phoneticPr fontId="2"/>
  </si>
  <si>
    <r>
      <t>ΣWi</t>
    </r>
    <r>
      <rPr>
        <b/>
        <sz val="9"/>
        <rFont val="ＭＳ ゴシック"/>
        <family val="3"/>
        <charset val="128"/>
      </rPr>
      <t>[kN]</t>
    </r>
    <phoneticPr fontId="2"/>
  </si>
  <si>
    <t>Ａｉ</t>
    <phoneticPr fontId="2"/>
  </si>
  <si>
    <r>
      <t>Qu</t>
    </r>
    <r>
      <rPr>
        <b/>
        <sz val="10"/>
        <rFont val="ＭＳ ゴシック"/>
        <family val="3"/>
        <charset val="128"/>
      </rPr>
      <t>[kN]</t>
    </r>
    <phoneticPr fontId="2"/>
  </si>
  <si>
    <t>Ｆ</t>
    <phoneticPr fontId="2"/>
  </si>
  <si>
    <t>Ｆｅｓ</t>
    <phoneticPr fontId="2"/>
  </si>
  <si>
    <t>ｑ</t>
    <phoneticPr fontId="2"/>
  </si>
  <si>
    <t>補　強　後</t>
    <rPh sb="0" eb="1">
      <t>タスク</t>
    </rPh>
    <rPh sb="2" eb="3">
      <t>ツヨシ</t>
    </rPh>
    <rPh sb="4" eb="5">
      <t>ゴ</t>
    </rPh>
    <phoneticPr fontId="2"/>
  </si>
  <si>
    <t>Ｘ方向</t>
    <phoneticPr fontId="2"/>
  </si>
  <si>
    <t>Ｙ方向</t>
    <rPh sb="0" eb="3">
      <t>Ｙホウコウ</t>
    </rPh>
    <phoneticPr fontId="2"/>
  </si>
  <si>
    <t>Ｆi</t>
    <phoneticPr fontId="2"/>
  </si>
  <si>
    <t>Ｘ方向（桁行方向）</t>
    <rPh sb="1" eb="3">
      <t>ホウコウ</t>
    </rPh>
    <phoneticPr fontId="2"/>
  </si>
  <si>
    <t>Ｙ方向（梁間方向）</t>
    <rPh sb="1" eb="3">
      <t>ホウコウ</t>
    </rPh>
    <rPh sb="4" eb="5">
      <t>ハリ</t>
    </rPh>
    <rPh sb="5" eb="6">
      <t>マ</t>
    </rPh>
    <phoneticPr fontId="2"/>
  </si>
  <si>
    <t>・保有水平耐力は梁部材の曲げ耐力にて決定される。</t>
    <rPh sb="1" eb="3">
      <t>ホユウ</t>
    </rPh>
    <rPh sb="3" eb="5">
      <t>スイヘイ</t>
    </rPh>
    <rPh sb="5" eb="7">
      <t>タイリョク</t>
    </rPh>
    <rPh sb="8" eb="9">
      <t>ハリ</t>
    </rPh>
    <rPh sb="9" eb="11">
      <t>ブザイ</t>
    </rPh>
    <rPh sb="12" eb="13">
      <t>マ</t>
    </rPh>
    <rPh sb="14" eb="16">
      <t>タイリョク</t>
    </rPh>
    <rPh sb="18" eb="20">
      <t>ケッテイ</t>
    </rPh>
    <phoneticPr fontId="2"/>
  </si>
  <si>
    <t>・保有水平耐力はパネルゾーン及び梁部材、梁端溶接部にて決定される。</t>
    <rPh sb="1" eb="3">
      <t>ホユウ</t>
    </rPh>
    <rPh sb="3" eb="5">
      <t>スイヘイ</t>
    </rPh>
    <rPh sb="5" eb="7">
      <t>タイリョク</t>
    </rPh>
    <rPh sb="14" eb="15">
      <t>オヨ</t>
    </rPh>
    <rPh sb="16" eb="17">
      <t>ハリ</t>
    </rPh>
    <rPh sb="17" eb="19">
      <t>ブザイ</t>
    </rPh>
    <rPh sb="20" eb="21">
      <t>ハリ</t>
    </rPh>
    <rPh sb="21" eb="22">
      <t>タン</t>
    </rPh>
    <rPh sb="22" eb="24">
      <t>ヨウセツ</t>
    </rPh>
    <rPh sb="24" eb="25">
      <t>ブ</t>
    </rPh>
    <rPh sb="27" eb="29">
      <t>ケッテイ</t>
    </rPh>
    <phoneticPr fontId="2"/>
  </si>
  <si>
    <t>・靭性指標は、2階がF=4.00、1階が3.40となる。</t>
    <rPh sb="1" eb="3">
      <t>ジンセイ</t>
    </rPh>
    <rPh sb="3" eb="5">
      <t>シヒョウ</t>
    </rPh>
    <rPh sb="8" eb="9">
      <t>カイ</t>
    </rPh>
    <rPh sb="18" eb="19">
      <t>カイ</t>
    </rPh>
    <phoneticPr fontId="2"/>
  </si>
  <si>
    <t>・靭性指標は、2階がF=1.00、1階がF=1.66となる。</t>
    <rPh sb="1" eb="3">
      <t>ジンセイ</t>
    </rPh>
    <rPh sb="3" eb="5">
      <t>シヒョウ</t>
    </rPh>
    <rPh sb="8" eb="9">
      <t>カイ</t>
    </rPh>
    <rPh sb="18" eb="19">
      <t>カイ</t>
    </rPh>
    <phoneticPr fontId="2"/>
  </si>
  <si>
    <t>・Is=4.5(2F)≧0.6、q=4.5(2F)≧1.0となり、判定値を満足する。</t>
    <rPh sb="33" eb="35">
      <t>ハンテイ</t>
    </rPh>
    <rPh sb="35" eb="36">
      <t>チ</t>
    </rPh>
    <rPh sb="37" eb="39">
      <t>マンゾク</t>
    </rPh>
    <phoneticPr fontId="2"/>
  </si>
  <si>
    <t>・Is=8.0(2F)≧0.6、q=16.2(2F)≧1.0となり、判定値を満足する。</t>
    <rPh sb="34" eb="36">
      <t>ハンテイ</t>
    </rPh>
    <rPh sb="36" eb="37">
      <t>チ</t>
    </rPh>
    <rPh sb="38" eb="40">
      <t>マンゾク</t>
    </rPh>
    <phoneticPr fontId="2"/>
  </si>
  <si>
    <t>　Is=1.0(1F)≧0.6、q=2.5(1F)≧1.0となり、判定値を満足する。</t>
    <rPh sb="33" eb="35">
      <t>ハンテイ</t>
    </rPh>
    <rPh sb="35" eb="36">
      <t>チ</t>
    </rPh>
    <rPh sb="37" eb="39">
      <t>マンゾク</t>
    </rPh>
    <phoneticPr fontId="2"/>
  </si>
  <si>
    <t>現地調査</t>
    <rPh sb="0" eb="2">
      <t>ゲンチ</t>
    </rPh>
    <phoneticPr fontId="2"/>
  </si>
  <si>
    <t>使用材料・現地調査等</t>
    <rPh sb="0" eb="2">
      <t>シヨウ</t>
    </rPh>
    <rPh sb="2" eb="4">
      <t>ザイリョウ</t>
    </rPh>
    <rPh sb="5" eb="7">
      <t>ゲンチ</t>
    </rPh>
    <rPh sb="7" eb="9">
      <t>チョウサ</t>
    </rPh>
    <rPh sb="9" eb="10">
      <t>トウ</t>
    </rPh>
    <phoneticPr fontId="2"/>
  </si>
  <si>
    <t>鉄骨の発錆状態等</t>
    <rPh sb="0" eb="2">
      <t>テッコツ</t>
    </rPh>
    <rPh sb="3" eb="4">
      <t>ハツ</t>
    </rPh>
    <rPh sb="4" eb="5">
      <t>サビ</t>
    </rPh>
    <rPh sb="5" eb="7">
      <t>ジョウタイ</t>
    </rPh>
    <rPh sb="7" eb="8">
      <t>トウ</t>
    </rPh>
    <phoneticPr fontId="2"/>
  </si>
  <si>
    <t>柱の傾斜等</t>
    <rPh sb="0" eb="1">
      <t>ハシラ</t>
    </rPh>
    <rPh sb="2" eb="4">
      <t>ケイシャ</t>
    </rPh>
    <rPh sb="4" eb="5">
      <t>トウ</t>
    </rPh>
    <phoneticPr fontId="2"/>
  </si>
  <si>
    <t>非構造部材・付属工作物等</t>
    <rPh sb="0" eb="1">
      <t>ヒ</t>
    </rPh>
    <rPh sb="1" eb="3">
      <t>コウゾウ</t>
    </rPh>
    <rPh sb="3" eb="5">
      <t>ブザイ</t>
    </rPh>
    <rPh sb="6" eb="8">
      <t>フゾク</t>
    </rPh>
    <rPh sb="8" eb="11">
      <t>コウサクブツ</t>
    </rPh>
    <rPh sb="11" eb="12">
      <t>トウ</t>
    </rPh>
    <phoneticPr fontId="2"/>
  </si>
  <si>
    <t>設計図書は現存しているが、現地調査結果と相違があった</t>
    <rPh sb="13" eb="15">
      <t>ゲンチ</t>
    </rPh>
    <rPh sb="15" eb="17">
      <t>チョウサ</t>
    </rPh>
    <rPh sb="17" eb="19">
      <t>ケッカ</t>
    </rPh>
    <rPh sb="20" eb="22">
      <t>ソウイ</t>
    </rPh>
    <phoneticPr fontId="2"/>
  </si>
  <si>
    <t>点錆の生じている部材はあるが、</t>
    <rPh sb="0" eb="1">
      <t>テン</t>
    </rPh>
    <rPh sb="1" eb="2">
      <t>サビ</t>
    </rPh>
    <rPh sb="3" eb="4">
      <t>ショウ</t>
    </rPh>
    <rPh sb="8" eb="10">
      <t>ブザイ</t>
    </rPh>
    <phoneticPr fontId="2"/>
  </si>
  <si>
    <t>柱の最大傾斜量は、X方向5mm,1/666、</t>
    <rPh sb="0" eb="1">
      <t>ハシラ</t>
    </rPh>
    <rPh sb="2" eb="3">
      <t>サイ</t>
    </rPh>
    <rPh sb="3" eb="4">
      <t>ダイ</t>
    </rPh>
    <rPh sb="4" eb="6">
      <t>ケイシャ</t>
    </rPh>
    <rPh sb="6" eb="7">
      <t>リョウ</t>
    </rPh>
    <rPh sb="10" eb="12">
      <t>ホウコウ</t>
    </rPh>
    <phoneticPr fontId="2"/>
  </si>
  <si>
    <t>最大相対沈下量は、Ｘ方向　5mm、1/1000</t>
  </si>
  <si>
    <t>窓枠弾性シール等に劣化現象は確認されなかった。</t>
  </si>
  <si>
    <t>ため、現地調査結果により診断を行う。</t>
    <rPh sb="3" eb="5">
      <t>ゲンチ</t>
    </rPh>
    <rPh sb="5" eb="7">
      <t>チョウサ</t>
    </rPh>
    <rPh sb="7" eb="9">
      <t>ケッカ</t>
    </rPh>
    <rPh sb="12" eb="14">
      <t>シンダン</t>
    </rPh>
    <rPh sb="15" eb="16">
      <t>オコナ</t>
    </rPh>
    <phoneticPr fontId="2"/>
  </si>
  <si>
    <t>断面欠損となる程度では無かった。</t>
    <rPh sb="0" eb="2">
      <t>ダンメン</t>
    </rPh>
    <rPh sb="2" eb="4">
      <t>ケッソン</t>
    </rPh>
    <rPh sb="7" eb="9">
      <t>テイド</t>
    </rPh>
    <rPh sb="11" eb="12">
      <t>ナ</t>
    </rPh>
    <phoneticPr fontId="2"/>
  </si>
  <si>
    <t>Y方向2.5mm,1/333であり、異常な傾斜傾向は見られなかった。</t>
    <rPh sb="18" eb="20">
      <t>イジョウ</t>
    </rPh>
    <rPh sb="21" eb="23">
      <t>ケイシャ</t>
    </rPh>
    <rPh sb="23" eb="25">
      <t>ケイコウ</t>
    </rPh>
    <rPh sb="26" eb="27">
      <t>ミ</t>
    </rPh>
    <phoneticPr fontId="2"/>
  </si>
  <si>
    <t>Ｙ方向　4mm、1/1250であった。</t>
    <phoneticPr fontId="2"/>
  </si>
  <si>
    <t>屋上等に落下の危険性のある付属物･要素は</t>
  </si>
  <si>
    <t>使用部材は設計図書よりSS41と判断する。</t>
    <rPh sb="0" eb="2">
      <t>シヨウ</t>
    </rPh>
    <rPh sb="2" eb="4">
      <t>ブザイ</t>
    </rPh>
    <rPh sb="5" eb="7">
      <t>セッケイ</t>
    </rPh>
    <rPh sb="7" eb="9">
      <t>トショ</t>
    </rPh>
    <rPh sb="16" eb="18">
      <t>ハンダン</t>
    </rPh>
    <phoneticPr fontId="2"/>
  </si>
  <si>
    <t>建具の開閉、壁のひび割れ等の不具合は、</t>
    <phoneticPr fontId="2"/>
  </si>
  <si>
    <t>確認されなかった。</t>
  </si>
  <si>
    <t>使用接合部ボルトはF10。</t>
    <rPh sb="2" eb="5">
      <t>セツゴウブ</t>
    </rPh>
    <phoneticPr fontId="2"/>
  </si>
  <si>
    <t>見られなかった。</t>
  </si>
  <si>
    <t>コンクリートコア抜き取りが出来ず、設計基準強度を診断強度と</t>
    <rPh sb="8" eb="9">
      <t>ヌ</t>
    </rPh>
    <rPh sb="10" eb="11">
      <t>ト</t>
    </rPh>
    <rPh sb="13" eb="15">
      <t>デキ</t>
    </rPh>
    <rPh sb="17" eb="19">
      <t>セッケイ</t>
    </rPh>
    <rPh sb="19" eb="21">
      <t>キジュン</t>
    </rPh>
    <rPh sb="21" eb="23">
      <t>キョウド</t>
    </rPh>
    <rPh sb="24" eb="26">
      <t>シンダン</t>
    </rPh>
    <rPh sb="26" eb="28">
      <t>キョウド</t>
    </rPh>
    <phoneticPr fontId="2"/>
  </si>
  <si>
    <t>基礎の検討で、長期柱軸力は設計支持力の</t>
  </si>
  <si>
    <t>した。</t>
    <phoneticPr fontId="2"/>
  </si>
  <si>
    <t>範囲内であることが確認できた。</t>
  </si>
  <si>
    <t>　Is=0.53(1F)≦0.6、q=1.2(1F)≧1.0となり、判定値を満足しない。</t>
    <rPh sb="34" eb="36">
      <t>ハンテイ</t>
    </rPh>
    <rPh sb="36" eb="37">
      <t>チ</t>
    </rPh>
    <rPh sb="38" eb="40">
      <t>マンゾク</t>
    </rPh>
    <phoneticPr fontId="2"/>
  </si>
  <si>
    <t>･補強が必要である</t>
    <rPh sb="1" eb="3">
      <t>ホキョウ</t>
    </rPh>
    <rPh sb="4" eb="6">
      <t>ヒツヨウ</t>
    </rPh>
    <phoneticPr fontId="2"/>
  </si>
  <si>
    <t>･補強は不要</t>
    <rPh sb="1" eb="3">
      <t>ホキョウ</t>
    </rPh>
    <rPh sb="4" eb="6">
      <t>フヨウ</t>
    </rPh>
    <phoneticPr fontId="2"/>
  </si>
  <si>
    <t>･1階にM16ブレースを2箇所新設し、ブレース構造とする。</t>
    <rPh sb="2" eb="3">
      <t>カイ</t>
    </rPh>
    <rPh sb="13" eb="15">
      <t>カショ</t>
    </rPh>
    <rPh sb="15" eb="17">
      <t>シンセツ</t>
    </rPh>
    <rPh sb="23" eb="25">
      <t>コウゾウ</t>
    </rPh>
    <phoneticPr fontId="2"/>
  </si>
  <si>
    <t>適  用  基  準</t>
    <rPh sb="0" eb="1">
      <t>テキ</t>
    </rPh>
    <rPh sb="3" eb="4">
      <t>ヨウ</t>
    </rPh>
    <rPh sb="6" eb="7">
      <t>モト</t>
    </rPh>
    <rPh sb="9" eb="10">
      <t>ジュン</t>
    </rPh>
    <phoneticPr fontId="2"/>
  </si>
  <si>
    <t>参  考  文  献</t>
    <phoneticPr fontId="2"/>
  </si>
  <si>
    <t>施  設  名</t>
    <phoneticPr fontId="2"/>
  </si>
  <si>
    <t>建  設  年</t>
    <phoneticPr fontId="2"/>
  </si>
  <si>
    <t>所  在  地</t>
    <rPh sb="0" eb="1">
      <t>ショ</t>
    </rPh>
    <rPh sb="3" eb="4">
      <t>ザイ</t>
    </rPh>
    <rPh sb="6" eb="7">
      <t>チ</t>
    </rPh>
    <phoneticPr fontId="2"/>
  </si>
  <si>
    <t>構 造 形 式</t>
    <rPh sb="4" eb="5">
      <t>ケイ</t>
    </rPh>
    <rPh sb="6" eb="7">
      <t>シキ</t>
    </rPh>
    <phoneticPr fontId="2"/>
  </si>
  <si>
    <t>診 断 強 度</t>
    <phoneticPr fontId="2"/>
  </si>
  <si>
    <t>使 用 鉄 骨</t>
    <rPh sb="0" eb="1">
      <t>シ</t>
    </rPh>
    <rPh sb="2" eb="3">
      <t>ヨウ</t>
    </rPh>
    <rPh sb="4" eb="5">
      <t>テツ</t>
    </rPh>
    <rPh sb="6" eb="7">
      <t>ホネ</t>
    </rPh>
    <phoneticPr fontId="2"/>
  </si>
  <si>
    <t>使 用 鉄 筋</t>
    <rPh sb="0" eb="1">
      <t>シ</t>
    </rPh>
    <rPh sb="2" eb="3">
      <t>ヨウ</t>
    </rPh>
    <rPh sb="4" eb="5">
      <t>テツ</t>
    </rPh>
    <rPh sb="6" eb="7">
      <t>スジ</t>
    </rPh>
    <phoneticPr fontId="2"/>
  </si>
  <si>
    <t>コア圧縮平均強度</t>
    <rPh sb="4" eb="6">
      <t>ヘイキン</t>
    </rPh>
    <phoneticPr fontId="2"/>
  </si>
  <si>
    <t>1/Ａi</t>
    <phoneticPr fontId="2"/>
  </si>
  <si>
    <t>1/Ｆes</t>
    <phoneticPr fontId="2"/>
  </si>
  <si>
    <t>1-C通り</t>
    <rPh sb="3" eb="4">
      <t>トオ</t>
    </rPh>
    <phoneticPr fontId="2"/>
  </si>
  <si>
    <t>2-C通り</t>
    <rPh sb="3" eb="4">
      <t>トオ</t>
    </rPh>
    <phoneticPr fontId="2"/>
  </si>
  <si>
    <t>2ｰ2通り</t>
    <rPh sb="3" eb="4">
      <t>トオ</t>
    </rPh>
    <phoneticPr fontId="2"/>
  </si>
  <si>
    <t>1-2通り</t>
    <rPh sb="3" eb="4">
      <t>トオ</t>
    </rPh>
    <phoneticPr fontId="2"/>
  </si>
  <si>
    <t>Is</t>
    <phoneticPr fontId="2"/>
  </si>
  <si>
    <t>q：保有水平耐力に係わる係数</t>
    <phoneticPr fontId="2"/>
  </si>
  <si>
    <t>判  定  基  準</t>
    <phoneticPr fontId="2"/>
  </si>
  <si>
    <t>N/mm２</t>
  </si>
  <si>
    <t>㎡</t>
    <phoneticPr fontId="2"/>
  </si>
  <si>
    <t>･補強によりIs=1.00＞0.60となり、判定値を満足する。</t>
    <rPh sb="1" eb="3">
      <t>ホキョウ</t>
    </rPh>
    <rPh sb="22" eb="24">
      <t>ハンテイ</t>
    </rPh>
    <rPh sb="24" eb="25">
      <t>チ</t>
    </rPh>
    <rPh sb="26" eb="28">
      <t>マンゾク</t>
    </rPh>
    <phoneticPr fontId="2"/>
  </si>
  <si>
    <t xml:space="preserve"> Ｘ方向：ラーメン構造、　　Ｙ方向：ラーメン構造</t>
    <rPh sb="2" eb="4">
      <t>ホウコウ</t>
    </rPh>
    <rPh sb="9" eb="11">
      <t>コウゾウ</t>
    </rPh>
    <rPh sb="22" eb="24">
      <t>コウゾウ</t>
    </rPh>
    <phoneticPr fontId="2"/>
  </si>
  <si>
    <t>Qu：保有水平耐力  　　 F：靭性指標</t>
    <rPh sb="16" eb="17">
      <t>ジン</t>
    </rPh>
    <phoneticPr fontId="2"/>
  </si>
  <si>
    <r>
      <t xml:space="preserve">Iso：構造耐震判定指標 </t>
    </r>
    <r>
      <rPr>
        <sz val="11"/>
        <rFont val="ＭＳ ゴシック"/>
        <family val="3"/>
        <charset val="128"/>
      </rPr>
      <t xml:space="preserve">      　Z：地域指標＝</t>
    </r>
    <r>
      <rPr>
        <b/>
        <sz val="11"/>
        <rFont val="ＭＳ ゴシック"/>
        <family val="3"/>
        <charset val="128"/>
      </rPr>
      <t>1.0</t>
    </r>
    <rPh sb="8" eb="10">
      <t>ハンテイ</t>
    </rPh>
    <rPh sb="22" eb="24">
      <t>チイキ</t>
    </rPh>
    <rPh sb="24" eb="26">
      <t>シヒョウ</t>
    </rPh>
    <phoneticPr fontId="2"/>
  </si>
  <si>
    <t>Eo：耐震性能を表す指標   　　Fes：剛性・偏心率による係数</t>
    <rPh sb="21" eb="23">
      <t>ゴウセイ</t>
    </rPh>
    <rPh sb="24" eb="26">
      <t>ヘンシン</t>
    </rPh>
    <rPh sb="26" eb="27">
      <t>リツ</t>
    </rPh>
    <rPh sb="30" eb="32">
      <t>ケイスウ</t>
    </rPh>
    <phoneticPr fontId="2"/>
  </si>
  <si>
    <t>建築面積</t>
    <rPh sb="0" eb="2">
      <t>ケンチク</t>
    </rPh>
    <rPh sb="2" eb="4">
      <t>メンセキ</t>
    </rPh>
    <phoneticPr fontId="2"/>
  </si>
  <si>
    <t>現　状（再診断値）</t>
    <rPh sb="0" eb="1">
      <t>ウツツ</t>
    </rPh>
    <rPh sb="2" eb="3">
      <t>ジョウ</t>
    </rPh>
    <rPh sb="4" eb="5">
      <t>サイ</t>
    </rPh>
    <rPh sb="5" eb="7">
      <t>シンダン</t>
    </rPh>
    <rPh sb="7" eb="8">
      <t>チ</t>
    </rPh>
    <phoneticPr fontId="2"/>
  </si>
  <si>
    <t>補強後</t>
    <rPh sb="0" eb="2">
      <t>ホキョウ</t>
    </rPh>
    <rPh sb="2" eb="3">
      <t>ゴ</t>
    </rPh>
    <phoneticPr fontId="2"/>
  </si>
  <si>
    <t xml:space="preserve">          〇〇高校　渡り廊下（33）　耐震改修設計　 総括表（2次診断）　　　　　　　　　診断者：＊＊＊構造設計(株)、熊本花子</t>
    <rPh sb="12" eb="14">
      <t>コウコウ</t>
    </rPh>
    <rPh sb="13" eb="14">
      <t>オダカ</t>
    </rPh>
    <rPh sb="15" eb="16">
      <t>ワタ</t>
    </rPh>
    <rPh sb="17" eb="19">
      <t>ロウカ</t>
    </rPh>
    <rPh sb="24" eb="26">
      <t>タイシン</t>
    </rPh>
    <rPh sb="26" eb="28">
      <t>カイシュウ</t>
    </rPh>
    <rPh sb="28" eb="30">
      <t>セッケイ</t>
    </rPh>
    <rPh sb="32" eb="34">
      <t>ソウカツ</t>
    </rPh>
    <rPh sb="34" eb="35">
      <t>ヒョウ</t>
    </rPh>
    <rPh sb="37" eb="38">
      <t>ジ</t>
    </rPh>
    <rPh sb="38" eb="40">
      <t>シンダン</t>
    </rPh>
    <rPh sb="50" eb="53">
      <t>シンダンシャ</t>
    </rPh>
    <rPh sb="57" eb="59">
      <t>コウゾウ</t>
    </rPh>
    <rPh sb="59" eb="61">
      <t>セッケイ</t>
    </rPh>
    <rPh sb="61" eb="64">
      <t>カブ</t>
    </rPh>
    <rPh sb="65" eb="67">
      <t>クマモト</t>
    </rPh>
    <rPh sb="67" eb="69">
      <t>ハナコ</t>
    </rPh>
    <phoneticPr fontId="2"/>
  </si>
  <si>
    <t xml:space="preserve">  〇〇高校　渡り廊下（33）</t>
    <rPh sb="4" eb="6">
      <t>コウコウ</t>
    </rPh>
    <rPh sb="5" eb="6">
      <t>オダカ</t>
    </rPh>
    <rPh sb="7" eb="8">
      <t>ワタ</t>
    </rPh>
    <rPh sb="9" eb="11">
      <t>ロウカ</t>
    </rPh>
    <phoneticPr fontId="2"/>
  </si>
  <si>
    <t xml:space="preserve">   Iso   ≧</t>
    <phoneticPr fontId="2"/>
  </si>
  <si>
    <t xml:space="preserve">    ｑ   ≧</t>
    <phoneticPr fontId="2"/>
  </si>
  <si>
    <t>延 床 面 積</t>
    <rPh sb="0" eb="1">
      <t>ノ</t>
    </rPh>
    <rPh sb="2" eb="3">
      <t>ユカ</t>
    </rPh>
    <phoneticPr fontId="2"/>
  </si>
  <si>
    <t xml:space="preserve">  熊本県熊本市〇〇区〇〇1000-1地内</t>
    <rPh sb="5" eb="8">
      <t>クマモトシ</t>
    </rPh>
    <rPh sb="10" eb="11">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</si>
</sst>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0_ "/>
    <numFmt numFmtId="178" formatCode="0.0_);[Red]\(0.0\)"/>
    <numFmt numFmtId="179" formatCode="0.00_);[Red]\(0.00\)"/>
    <numFmt numFmtId="180" formatCode="0.0"/>
    <numFmt numFmtId="181" formatCode="0.000_);[Red]\(0.000\)"/>
    <numFmt numFmtId="182" formatCode="0.00_ "/>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vertAlign val="superscript"/>
      <sz val="11"/>
      <name val="ＭＳ ゴシック"/>
      <family val="3"/>
      <charset val="128"/>
    </font>
    <font>
      <b/>
      <sz val="12"/>
      <name val="ＭＳ ゴシック"/>
      <family val="3"/>
      <charset val="128"/>
    </font>
    <font>
      <sz val="20"/>
      <name val="ＭＳ ゴシック"/>
      <family val="3"/>
      <charset val="128"/>
    </font>
    <font>
      <b/>
      <sz val="14"/>
      <name val="ＭＳ ゴシック"/>
      <family val="3"/>
      <charset val="128"/>
    </font>
    <font>
      <b/>
      <sz val="9"/>
      <name val="ＭＳ ゴシック"/>
      <family val="3"/>
      <charset val="128"/>
    </font>
    <font>
      <b/>
      <sz val="10"/>
      <name val="ＭＳ ゴシック"/>
      <family val="3"/>
      <charset val="128"/>
    </font>
    <font>
      <b/>
      <sz val="11"/>
      <color indexed="12"/>
      <name val="ＭＳ ゴシック"/>
      <family val="3"/>
      <charset val="128"/>
    </font>
    <font>
      <b/>
      <sz val="11"/>
      <color indexed="10"/>
      <name val="ＭＳ ゴシック"/>
      <family val="3"/>
      <charset val="128"/>
    </font>
    <font>
      <sz val="11"/>
      <name val="Times New Roman"/>
      <family val="1"/>
    </font>
    <font>
      <sz val="11"/>
      <name val="ＭＳ Ｐ明朝"/>
      <family val="1"/>
      <charset val="128"/>
    </font>
    <font>
      <b/>
      <sz val="14"/>
      <color indexed="12"/>
      <name val="ＭＳ ゴシック"/>
      <family val="3"/>
      <charset val="128"/>
    </font>
    <font>
      <b/>
      <sz val="14"/>
      <color indexed="10"/>
      <name val="ＭＳ ゴシック"/>
      <family val="3"/>
      <charset val="128"/>
    </font>
    <font>
      <b/>
      <sz val="14"/>
      <color rgb="FFFF0000"/>
      <name val="ＭＳ ゴシック"/>
      <family val="3"/>
      <charset val="128"/>
    </font>
    <font>
      <b/>
      <sz val="14"/>
      <color rgb="FF0070C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8" tint="0.79998168889431442"/>
        <bgColor indexed="64"/>
      </patternFill>
    </fill>
    <fill>
      <patternFill patternType="solid">
        <fgColor theme="9" tint="0.79998168889431442"/>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322">
    <xf numFmtId="0" fontId="0" fillId="0" borderId="0" xfId="0"/>
    <xf numFmtId="0" fontId="3" fillId="2" borderId="2"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xf numFmtId="0" fontId="4" fillId="0" borderId="19" xfId="0" applyFont="1" applyBorder="1" applyAlignment="1">
      <alignment horizontal="left" vertical="center"/>
    </xf>
    <xf numFmtId="0" fontId="6" fillId="0" borderId="20" xfId="0" applyFont="1" applyBorder="1" applyAlignment="1">
      <alignment horizontal="distributed" vertical="center"/>
    </xf>
    <xf numFmtId="0" fontId="4" fillId="0" borderId="3" xfId="0" applyFont="1" applyBorder="1" applyAlignment="1">
      <alignment vertical="center"/>
    </xf>
    <xf numFmtId="0" fontId="6" fillId="2" borderId="1"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 xfId="0" applyFont="1" applyFill="1" applyBorder="1" applyAlignment="1">
      <alignment horizontal="center" vertical="center" shrinkToFi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15" fillId="0" borderId="18" xfId="0" applyFont="1" applyBorder="1" applyAlignment="1">
      <alignment vertical="center"/>
    </xf>
    <xf numFmtId="0" fontId="15" fillId="0" borderId="0" xfId="0" applyFont="1" applyBorder="1" applyAlignment="1">
      <alignment vertical="center"/>
    </xf>
    <xf numFmtId="0" fontId="16" fillId="0" borderId="17" xfId="0" applyFont="1" applyBorder="1" applyAlignment="1">
      <alignment vertical="center"/>
    </xf>
    <xf numFmtId="0" fontId="15" fillId="0" borderId="17" xfId="0" applyFont="1" applyBorder="1" applyAlignment="1">
      <alignment vertical="center"/>
    </xf>
    <xf numFmtId="0" fontId="4" fillId="0" borderId="18" xfId="0" applyFont="1" applyBorder="1" applyAlignment="1"/>
    <xf numFmtId="0" fontId="4" fillId="0" borderId="0" xfId="0" applyFont="1" applyBorder="1" applyAlignment="1">
      <alignment vertical="center"/>
    </xf>
    <xf numFmtId="0" fontId="4" fillId="0" borderId="11" xfId="0" applyFont="1" applyBorder="1" applyAlignment="1">
      <alignment vertical="center"/>
    </xf>
    <xf numFmtId="0" fontId="15" fillId="0" borderId="0" xfId="0" applyFont="1" applyBorder="1" applyAlignment="1"/>
    <xf numFmtId="0" fontId="4" fillId="0" borderId="18" xfId="0" applyFont="1" applyBorder="1"/>
    <xf numFmtId="0" fontId="15" fillId="0" borderId="16" xfId="0" applyFont="1" applyBorder="1" applyAlignment="1">
      <alignment vertical="center"/>
    </xf>
    <xf numFmtId="0" fontId="15" fillId="0" borderId="3" xfId="0" applyFont="1" applyBorder="1" applyAlignment="1">
      <alignment vertical="center"/>
    </xf>
    <xf numFmtId="0" fontId="15" fillId="0" borderId="15" xfId="0" applyFont="1" applyBorder="1" applyAlignment="1">
      <alignment vertical="center"/>
    </xf>
    <xf numFmtId="0" fontId="4" fillId="0" borderId="16" xfId="0" applyFont="1" applyBorder="1"/>
    <xf numFmtId="0" fontId="8" fillId="5"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7" xfId="0" applyFont="1" applyFill="1" applyBorder="1" applyAlignment="1">
      <alignment horizontal="center" vertical="center"/>
    </xf>
    <xf numFmtId="2" fontId="6" fillId="0" borderId="6"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32" xfId="0" applyNumberFormat="1" applyFont="1" applyBorder="1" applyAlignment="1">
      <alignment horizontal="center" vertical="center"/>
    </xf>
    <xf numFmtId="2" fontId="6" fillId="0" borderId="28" xfId="0" applyNumberFormat="1" applyFont="1" applyBorder="1" applyAlignment="1">
      <alignment horizontal="center" vertical="center"/>
    </xf>
    <xf numFmtId="2" fontId="6" fillId="0" borderId="6"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0" fontId="4" fillId="0" borderId="0" xfId="0" applyFont="1" applyBorder="1" applyAlignment="1"/>
    <xf numFmtId="0" fontId="4" fillId="0" borderId="0" xfId="0" applyFont="1" applyBorder="1"/>
    <xf numFmtId="0" fontId="4" fillId="0" borderId="3" xfId="0" applyFont="1" applyBorder="1"/>
    <xf numFmtId="182" fontId="4" fillId="0" borderId="21" xfId="0" applyNumberFormat="1" applyFont="1" applyBorder="1" applyAlignment="1">
      <alignment horizontal="left" vertical="center"/>
    </xf>
    <xf numFmtId="182" fontId="4" fillId="0" borderId="21" xfId="0" applyNumberFormat="1" applyFont="1" applyBorder="1" applyAlignment="1">
      <alignment vertical="center"/>
    </xf>
    <xf numFmtId="0" fontId="4" fillId="0" borderId="0" xfId="0" applyFont="1" applyAlignment="1"/>
    <xf numFmtId="0" fontId="12" fillId="0" borderId="37" xfId="0" applyFont="1" applyBorder="1" applyAlignment="1">
      <alignment horizontal="center" vertical="center"/>
    </xf>
    <xf numFmtId="0" fontId="4" fillId="0" borderId="23"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1" xfId="0" applyFont="1" applyBorder="1" applyAlignment="1">
      <alignment horizontal="center" vertical="center"/>
    </xf>
    <xf numFmtId="0" fontId="4" fillId="0" borderId="16" xfId="0" applyFont="1" applyBorder="1" applyAlignment="1">
      <alignment horizontal="left" vertical="center"/>
    </xf>
    <xf numFmtId="0" fontId="4" fillId="0" borderId="3" xfId="0" applyFont="1" applyBorder="1" applyAlignment="1">
      <alignment horizontal="left" vertical="center"/>
    </xf>
    <xf numFmtId="182" fontId="4" fillId="0" borderId="0" xfId="0" applyNumberFormat="1" applyFont="1" applyBorder="1" applyAlignment="1">
      <alignment horizontal="center" vertical="center"/>
    </xf>
    <xf numFmtId="0" fontId="4" fillId="0" borderId="78" xfId="0" applyFont="1" applyBorder="1" applyAlignment="1">
      <alignment horizontal="left" vertical="center"/>
    </xf>
    <xf numFmtId="179" fontId="8" fillId="0" borderId="33" xfId="0" applyNumberFormat="1" applyFont="1" applyBorder="1" applyAlignment="1">
      <alignment horizontal="center" vertical="center"/>
    </xf>
    <xf numFmtId="179" fontId="8" fillId="0" borderId="34" xfId="0" applyNumberFormat="1" applyFont="1" applyBorder="1" applyAlignment="1">
      <alignment horizontal="center" vertical="center"/>
    </xf>
    <xf numFmtId="179" fontId="8" fillId="0" borderId="50" xfId="0" applyNumberFormat="1" applyFont="1" applyBorder="1" applyAlignment="1">
      <alignment horizontal="center" vertical="center"/>
    </xf>
    <xf numFmtId="0" fontId="4" fillId="0" borderId="14"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11" xfId="0" applyFont="1" applyBorder="1" applyAlignment="1">
      <alignment horizontal="left" vertical="top" wrapText="1" indent="1"/>
    </xf>
    <xf numFmtId="0" fontId="21" fillId="0" borderId="3" xfId="0" applyFont="1" applyBorder="1" applyAlignment="1">
      <alignment horizontal="right" vertical="center"/>
    </xf>
    <xf numFmtId="0" fontId="21" fillId="0" borderId="13" xfId="0" applyFont="1" applyBorder="1" applyAlignment="1">
      <alignment horizontal="right" vertical="center"/>
    </xf>
    <xf numFmtId="2" fontId="8" fillId="0" borderId="50" xfId="0" applyNumberFormat="1" applyFont="1" applyFill="1" applyBorder="1" applyAlignment="1">
      <alignment horizontal="center" vertical="center"/>
    </xf>
    <xf numFmtId="2" fontId="8" fillId="0" borderId="34" xfId="0" applyNumberFormat="1" applyFont="1" applyFill="1" applyBorder="1" applyAlignment="1">
      <alignment horizontal="center" vertical="center"/>
    </xf>
    <xf numFmtId="2" fontId="8" fillId="0" borderId="33" xfId="0" applyNumberFormat="1" applyFont="1" applyFill="1" applyBorder="1" applyAlignment="1">
      <alignment horizontal="center" vertical="center"/>
    </xf>
    <xf numFmtId="0" fontId="17" fillId="5" borderId="43" xfId="0" applyFont="1" applyFill="1" applyBorder="1" applyAlignment="1">
      <alignment horizontal="center" vertical="center"/>
    </xf>
    <xf numFmtId="0" fontId="4" fillId="0" borderId="18" xfId="0" applyFont="1" applyBorder="1" applyAlignment="1">
      <alignment horizontal="left" vertical="center"/>
    </xf>
    <xf numFmtId="0" fontId="0" fillId="0" borderId="0" xfId="0"/>
    <xf numFmtId="0" fontId="0" fillId="0" borderId="17" xfId="0" applyBorder="1"/>
    <xf numFmtId="0" fontId="4" fillId="0" borderId="41" xfId="0" applyFont="1" applyBorder="1" applyAlignment="1">
      <alignment horizontal="left" vertical="center"/>
    </xf>
    <xf numFmtId="0" fontId="4" fillId="0" borderId="39" xfId="0" applyFont="1" applyBorder="1" applyAlignment="1">
      <alignment horizontal="left" vertical="center"/>
    </xf>
    <xf numFmtId="0" fontId="4" fillId="0" borderId="42"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top" wrapText="1" indent="1"/>
    </xf>
    <xf numFmtId="0" fontId="4" fillId="0" borderId="3" xfId="0" applyFont="1" applyBorder="1" applyAlignment="1">
      <alignment horizontal="left" vertical="top" wrapText="1" indent="1"/>
    </xf>
    <xf numFmtId="0" fontId="4" fillId="0" borderId="13" xfId="0" applyFont="1" applyBorder="1" applyAlignment="1">
      <alignment horizontal="left" vertical="top" wrapText="1" indent="1"/>
    </xf>
    <xf numFmtId="0" fontId="4" fillId="0" borderId="14" xfId="0" applyFont="1" applyBorder="1" applyAlignment="1">
      <alignment horizontal="left" vertical="top" wrapText="1" indent="1" shrinkToFit="1"/>
    </xf>
    <xf numFmtId="0" fontId="4" fillId="0" borderId="0" xfId="0" applyFont="1" applyBorder="1" applyAlignment="1">
      <alignment horizontal="left" vertical="top" wrapText="1" indent="1" shrinkToFit="1"/>
    </xf>
    <xf numFmtId="0" fontId="4" fillId="0" borderId="11" xfId="0" applyFont="1" applyBorder="1" applyAlignment="1">
      <alignment horizontal="left" vertical="top" wrapText="1" indent="1" shrinkToFit="1"/>
    </xf>
    <xf numFmtId="0" fontId="4" fillId="0" borderId="8" xfId="0" applyFont="1" applyBorder="1" applyAlignment="1">
      <alignment horizontal="left" vertical="top" wrapText="1" indent="1"/>
    </xf>
    <xf numFmtId="0" fontId="4" fillId="0" borderId="9" xfId="0" applyFont="1" applyBorder="1" applyAlignment="1">
      <alignment horizontal="left" vertical="top" wrapText="1" indent="1"/>
    </xf>
    <xf numFmtId="0" fontId="4" fillId="0" borderId="10" xfId="0" applyFont="1" applyBorder="1" applyAlignment="1">
      <alignment horizontal="left" vertical="top" wrapText="1" indent="1"/>
    </xf>
    <xf numFmtId="0" fontId="10" fillId="0" borderId="4"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35" xfId="0" applyFont="1" applyBorder="1" applyAlignment="1">
      <alignment horizontal="center" vertical="center" textRotation="255" wrapText="1"/>
    </xf>
    <xf numFmtId="0" fontId="8" fillId="3" borderId="29"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0" xfId="0" applyFont="1" applyFill="1" applyBorder="1" applyAlignment="1">
      <alignment horizontal="center" vertical="center"/>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7" xfId="0" applyFont="1" applyBorder="1" applyAlignment="1">
      <alignment horizontal="left" vertical="top" wrapText="1"/>
    </xf>
    <xf numFmtId="0" fontId="4" fillId="0" borderId="41"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17" xfId="0" applyFont="1" applyBorder="1" applyAlignment="1">
      <alignment horizontal="left" vertical="center"/>
    </xf>
    <xf numFmtId="0" fontId="4" fillId="0" borderId="12" xfId="0" applyFont="1" applyBorder="1" applyAlignment="1">
      <alignment horizontal="left" vertical="top" wrapText="1"/>
    </xf>
    <xf numFmtId="0" fontId="4" fillId="0" borderId="3"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4" fillId="0" borderId="15" xfId="0" applyFont="1" applyBorder="1" applyAlignment="1">
      <alignment horizontal="left" vertical="center"/>
    </xf>
    <xf numFmtId="0" fontId="4" fillId="0" borderId="40" xfId="0" applyFont="1" applyBorder="1" applyAlignment="1">
      <alignment horizontal="left" vertical="center"/>
    </xf>
    <xf numFmtId="0" fontId="4" fillId="0" borderId="1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35" xfId="0" applyFont="1" applyBorder="1" applyAlignment="1">
      <alignment horizontal="center" vertical="center" textRotation="255"/>
    </xf>
    <xf numFmtId="0" fontId="10" fillId="3" borderId="47" xfId="0" applyFont="1" applyFill="1" applyBorder="1" applyAlignment="1">
      <alignment horizontal="center" vertical="center"/>
    </xf>
    <xf numFmtId="0" fontId="10" fillId="3" borderId="48" xfId="0" applyFont="1" applyFill="1" applyBorder="1" applyAlignment="1">
      <alignment horizontal="center" vertical="center"/>
    </xf>
    <xf numFmtId="0" fontId="10" fillId="3" borderId="49" xfId="0" applyFont="1" applyFill="1" applyBorder="1" applyAlignment="1">
      <alignment horizontal="center" vertical="center"/>
    </xf>
    <xf numFmtId="2" fontId="6" fillId="0" borderId="6" xfId="0" applyNumberFormat="1" applyFont="1" applyBorder="1" applyAlignment="1">
      <alignment horizontal="center" vertical="center"/>
    </xf>
    <xf numFmtId="2" fontId="6" fillId="0" borderId="7" xfId="0" applyNumberFormat="1" applyFont="1" applyBorder="1" applyAlignment="1">
      <alignment horizontal="center" vertical="center"/>
    </xf>
    <xf numFmtId="0" fontId="13" fillId="4" borderId="7" xfId="0" applyFont="1" applyFill="1" applyBorder="1" applyAlignment="1">
      <alignment horizontal="center" vertical="center"/>
    </xf>
    <xf numFmtId="0" fontId="13" fillId="4" borderId="46" xfId="0" applyFont="1" applyFill="1" applyBorder="1" applyAlignment="1">
      <alignment horizontal="center" vertical="center"/>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35" xfId="0" applyFont="1" applyBorder="1" applyAlignment="1">
      <alignment horizontal="center" vertical="center" textRotation="255"/>
    </xf>
    <xf numFmtId="0" fontId="10" fillId="0" borderId="4" xfId="0" applyFont="1" applyBorder="1" applyAlignment="1">
      <alignment horizontal="center" vertical="center" textRotation="255" wrapText="1" shrinkToFit="1"/>
    </xf>
    <xf numFmtId="0" fontId="10" fillId="0" borderId="5" xfId="0" applyFont="1" applyBorder="1" applyAlignment="1">
      <alignment horizontal="center" vertical="center" textRotation="255" wrapText="1" shrinkToFit="1"/>
    </xf>
    <xf numFmtId="0" fontId="10" fillId="0" borderId="35" xfId="0" applyFont="1" applyBorder="1" applyAlignment="1">
      <alignment horizontal="center" vertical="center" textRotation="255" wrapText="1" shrinkToFit="1"/>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4" fillId="0" borderId="8" xfId="0" applyFont="1" applyBorder="1" applyAlignment="1">
      <alignment horizontal="left" vertical="top" wrapText="1" indent="1" shrinkToFit="1"/>
    </xf>
    <xf numFmtId="0" fontId="4" fillId="0" borderId="9" xfId="0" applyFont="1" applyBorder="1" applyAlignment="1">
      <alignment horizontal="left" vertical="top" wrapText="1" indent="1" shrinkToFit="1"/>
    </xf>
    <xf numFmtId="0" fontId="4" fillId="0" borderId="10" xfId="0" applyFont="1" applyBorder="1" applyAlignment="1">
      <alignment horizontal="left" vertical="top" wrapText="1" indent="1" shrinkToFit="1"/>
    </xf>
    <xf numFmtId="2" fontId="6" fillId="0" borderId="46" xfId="0" applyNumberFormat="1" applyFont="1" applyBorder="1" applyAlignment="1">
      <alignment horizontal="center" vertical="center"/>
    </xf>
    <xf numFmtId="0" fontId="21" fillId="0" borderId="14" xfId="0" applyFont="1" applyBorder="1" applyAlignment="1">
      <alignment horizontal="left" vertical="top" wrapText="1" indent="1"/>
    </xf>
    <xf numFmtId="0" fontId="21" fillId="0" borderId="0" xfId="0" applyFont="1" applyBorder="1" applyAlignment="1">
      <alignment horizontal="left" vertical="top" wrapText="1" indent="1"/>
    </xf>
    <xf numFmtId="0" fontId="21" fillId="0" borderId="11" xfId="0" applyFont="1" applyBorder="1" applyAlignment="1">
      <alignment horizontal="left" vertical="top" wrapText="1" indent="1"/>
    </xf>
    <xf numFmtId="0" fontId="13" fillId="4" borderId="76" xfId="0" applyFont="1" applyFill="1" applyBorder="1" applyAlignment="1">
      <alignment horizontal="center" vertical="center"/>
    </xf>
    <xf numFmtId="0" fontId="13" fillId="4" borderId="77" xfId="0" applyFont="1" applyFill="1" applyBorder="1" applyAlignment="1">
      <alignment horizontal="center" vertical="center"/>
    </xf>
    <xf numFmtId="0" fontId="6" fillId="0" borderId="72"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 xfId="0" applyNumberFormat="1" applyFont="1" applyBorder="1" applyAlignment="1">
      <alignment horizontal="center" vertical="center"/>
    </xf>
    <xf numFmtId="0" fontId="6" fillId="0" borderId="4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46" xfId="0" applyNumberFormat="1" applyFont="1" applyBorder="1" applyAlignment="1">
      <alignment horizontal="center" vertical="center"/>
    </xf>
    <xf numFmtId="2" fontId="6" fillId="0" borderId="32" xfId="0" applyNumberFormat="1" applyFont="1" applyBorder="1" applyAlignment="1">
      <alignment horizontal="center" vertical="center"/>
    </xf>
    <xf numFmtId="2" fontId="6" fillId="0" borderId="28" xfId="0" applyNumberFormat="1" applyFont="1" applyBorder="1" applyAlignment="1">
      <alignment horizontal="center" vertical="center"/>
    </xf>
    <xf numFmtId="177" fontId="6" fillId="0" borderId="7" xfId="0" applyNumberFormat="1" applyFont="1" applyBorder="1" applyAlignment="1">
      <alignment horizontal="center" vertical="center"/>
    </xf>
    <xf numFmtId="177" fontId="6" fillId="0" borderId="46" xfId="0" applyNumberFormat="1" applyFont="1" applyBorder="1" applyAlignment="1">
      <alignment horizontal="center" vertical="center"/>
    </xf>
    <xf numFmtId="181" fontId="6" fillId="0" borderId="7" xfId="0" applyNumberFormat="1" applyFont="1" applyBorder="1" applyAlignment="1">
      <alignment horizontal="center" vertical="center"/>
    </xf>
    <xf numFmtId="181" fontId="6" fillId="0" borderId="46" xfId="0" applyNumberFormat="1" applyFont="1" applyBorder="1" applyAlignment="1">
      <alignment horizontal="center" vertical="center"/>
    </xf>
    <xf numFmtId="179" fontId="6" fillId="0" borderId="32" xfId="0" applyNumberFormat="1" applyFont="1" applyBorder="1" applyAlignment="1">
      <alignment horizontal="center" vertical="center"/>
    </xf>
    <xf numFmtId="179" fontId="6" fillId="0" borderId="28" xfId="0" applyNumberFormat="1" applyFont="1" applyBorder="1" applyAlignment="1">
      <alignment horizontal="center" vertical="center"/>
    </xf>
    <xf numFmtId="0" fontId="13" fillId="4" borderId="75" xfId="0" applyFont="1" applyFill="1" applyBorder="1" applyAlignment="1">
      <alignment horizontal="center" vertical="center"/>
    </xf>
    <xf numFmtId="0" fontId="14" fillId="4" borderId="45" xfId="0" applyFont="1" applyFill="1" applyBorder="1" applyAlignment="1">
      <alignment horizontal="center" vertical="center"/>
    </xf>
    <xf numFmtId="2" fontId="6" fillId="0" borderId="45"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178" fontId="6" fillId="0" borderId="7" xfId="0" applyNumberFormat="1" applyFont="1" applyBorder="1" applyAlignment="1">
      <alignment horizontal="center" vertical="center"/>
    </xf>
    <xf numFmtId="178" fontId="6" fillId="0" borderId="46" xfId="0" applyNumberFormat="1" applyFont="1" applyBorder="1" applyAlignment="1">
      <alignment horizontal="center" vertical="center"/>
    </xf>
    <xf numFmtId="0" fontId="13" fillId="4" borderId="45" xfId="0" applyFont="1" applyFill="1" applyBorder="1" applyAlignment="1">
      <alignment horizontal="center" vertical="center"/>
    </xf>
    <xf numFmtId="0" fontId="12" fillId="0" borderId="72" xfId="0" applyFont="1" applyBorder="1" applyAlignment="1">
      <alignment horizontal="center"/>
    </xf>
    <xf numFmtId="0" fontId="12" fillId="0" borderId="73" xfId="0" applyFont="1" applyBorder="1" applyAlignment="1">
      <alignment horizontal="center"/>
    </xf>
    <xf numFmtId="0" fontId="6" fillId="0" borderId="65" xfId="0" applyFont="1" applyFill="1" applyBorder="1" applyAlignment="1">
      <alignment horizontal="center" vertical="center"/>
    </xf>
    <xf numFmtId="0"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center" vertical="center"/>
    </xf>
    <xf numFmtId="0" fontId="6" fillId="0" borderId="72" xfId="0" applyFont="1" applyBorder="1" applyAlignment="1">
      <alignment horizontal="center" vertical="center" shrinkToFit="1"/>
    </xf>
    <xf numFmtId="0" fontId="6" fillId="0" borderId="56" xfId="0" applyFont="1" applyBorder="1" applyAlignment="1">
      <alignment horizontal="center" vertical="center" shrinkToFit="1"/>
    </xf>
    <xf numFmtId="2" fontId="6" fillId="0" borderId="45" xfId="0" applyNumberFormat="1" applyFont="1" applyBorder="1" applyAlignment="1">
      <alignment horizontal="center" vertical="center"/>
    </xf>
    <xf numFmtId="0" fontId="6" fillId="0" borderId="73" xfId="0" applyFont="1" applyBorder="1" applyAlignment="1">
      <alignment horizontal="center" vertical="center" wrapText="1"/>
    </xf>
    <xf numFmtId="0" fontId="6" fillId="0" borderId="65" xfId="0" applyFont="1" applyBorder="1" applyAlignment="1">
      <alignment horizontal="center" vertical="center"/>
    </xf>
    <xf numFmtId="0" fontId="6" fillId="0" borderId="45" xfId="0" applyNumberFormat="1" applyFont="1" applyBorder="1" applyAlignment="1">
      <alignment horizontal="center" vertical="center"/>
    </xf>
    <xf numFmtId="176" fontId="6" fillId="0" borderId="45" xfId="0" applyNumberFormat="1" applyFont="1" applyBorder="1" applyAlignment="1">
      <alignment horizontal="center" vertical="center"/>
    </xf>
    <xf numFmtId="179" fontId="6" fillId="0" borderId="6" xfId="0" applyNumberFormat="1" applyFont="1" applyBorder="1" applyAlignment="1">
      <alignment horizontal="center" vertical="center"/>
    </xf>
    <xf numFmtId="179" fontId="6" fillId="0" borderId="7" xfId="0" applyNumberFormat="1" applyFont="1" applyBorder="1" applyAlignment="1">
      <alignment horizontal="center" vertical="center"/>
    </xf>
    <xf numFmtId="180" fontId="6" fillId="0" borderId="45" xfId="0" applyNumberFormat="1" applyFont="1" applyBorder="1" applyAlignment="1">
      <alignment horizontal="center" vertical="center"/>
    </xf>
    <xf numFmtId="177" fontId="18" fillId="5" borderId="34" xfId="0" applyNumberFormat="1" applyFont="1" applyFill="1" applyBorder="1" applyAlignment="1">
      <alignment horizontal="center" vertical="center"/>
    </xf>
    <xf numFmtId="177" fontId="18" fillId="5" borderId="44" xfId="0" applyNumberFormat="1" applyFont="1" applyFill="1" applyBorder="1" applyAlignment="1">
      <alignment horizontal="center" vertical="center"/>
    </xf>
    <xf numFmtId="2" fontId="8" fillId="0" borderId="69" xfId="0" applyNumberFormat="1" applyFont="1" applyBorder="1" applyAlignment="1">
      <alignment horizontal="center" vertical="center"/>
    </xf>
    <xf numFmtId="2" fontId="8" fillId="0" borderId="57" xfId="0" applyNumberFormat="1" applyFont="1" applyBorder="1" applyAlignment="1">
      <alignment horizontal="center" vertical="center"/>
    </xf>
    <xf numFmtId="2" fontId="0" fillId="0" borderId="45" xfId="0" applyNumberFormat="1" applyFont="1" applyBorder="1" applyAlignment="1">
      <alignment horizontal="center" vertical="center"/>
    </xf>
    <xf numFmtId="2" fontId="0" fillId="0" borderId="46" xfId="0" applyNumberFormat="1" applyFont="1" applyBorder="1" applyAlignment="1">
      <alignment horizontal="center" vertical="center"/>
    </xf>
    <xf numFmtId="0" fontId="13" fillId="4" borderId="74" xfId="0" applyFont="1" applyFill="1" applyBorder="1" applyAlignment="1">
      <alignment horizontal="center" vertical="center"/>
    </xf>
    <xf numFmtId="179" fontId="8" fillId="0" borderId="35" xfId="0" applyNumberFormat="1" applyFont="1" applyBorder="1" applyAlignment="1">
      <alignment horizontal="center" vertical="center"/>
    </xf>
    <xf numFmtId="179" fontId="8" fillId="0" borderId="43" xfId="0" applyNumberFormat="1" applyFont="1" applyBorder="1" applyAlignment="1">
      <alignment horizontal="center" vertical="center"/>
    </xf>
    <xf numFmtId="179" fontId="8" fillId="0" borderId="44" xfId="0" applyNumberFormat="1" applyFont="1" applyBorder="1" applyAlignment="1">
      <alignment horizontal="center" vertical="center"/>
    </xf>
    <xf numFmtId="0" fontId="17" fillId="5" borderId="44" xfId="0" applyFont="1" applyFill="1" applyBorder="1" applyAlignment="1">
      <alignment horizontal="center" vertical="center"/>
    </xf>
    <xf numFmtId="179" fontId="6" fillId="0" borderId="18" xfId="0" applyNumberFormat="1" applyFont="1" applyBorder="1" applyAlignment="1">
      <alignment horizontal="center" vertical="center"/>
    </xf>
    <xf numFmtId="179" fontId="6" fillId="0" borderId="16"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16" xfId="0" applyNumberFormat="1" applyFont="1" applyBorder="1" applyAlignment="1">
      <alignment horizontal="center" vertical="center"/>
    </xf>
    <xf numFmtId="0" fontId="20" fillId="5" borderId="43" xfId="0" applyFont="1" applyFill="1" applyBorder="1" applyAlignment="1">
      <alignment horizontal="center" vertical="center"/>
    </xf>
    <xf numFmtId="0" fontId="20" fillId="5" borderId="44" xfId="0" applyFont="1" applyFill="1" applyBorder="1" applyAlignment="1">
      <alignment horizontal="center" vertical="center"/>
    </xf>
    <xf numFmtId="2" fontId="6" fillId="0" borderId="60" xfId="0" applyNumberFormat="1" applyFont="1" applyBorder="1" applyAlignment="1">
      <alignment horizontal="center" vertical="center"/>
    </xf>
    <xf numFmtId="2" fontId="6" fillId="0" borderId="61" xfId="0" applyNumberFormat="1" applyFont="1" applyBorder="1" applyAlignment="1">
      <alignment horizontal="center" vertical="center"/>
    </xf>
    <xf numFmtId="2" fontId="4" fillId="0" borderId="60" xfId="0" applyNumberFormat="1" applyFont="1" applyBorder="1" applyAlignment="1">
      <alignment horizontal="center" vertical="center"/>
    </xf>
    <xf numFmtId="2" fontId="4" fillId="0" borderId="61" xfId="0" applyNumberFormat="1" applyFont="1" applyBorder="1" applyAlignment="1">
      <alignment horizontal="center" vertical="center"/>
    </xf>
    <xf numFmtId="2" fontId="4" fillId="0" borderId="16"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6" xfId="0" applyNumberFormat="1" applyFont="1" applyBorder="1" applyAlignment="1">
      <alignment horizontal="center" vertical="center"/>
    </xf>
    <xf numFmtId="2" fontId="4" fillId="0" borderId="45" xfId="0" applyNumberFormat="1" applyFont="1" applyBorder="1" applyAlignment="1">
      <alignment horizontal="center" vertical="center"/>
    </xf>
    <xf numFmtId="2" fontId="4" fillId="0" borderId="46" xfId="0" applyNumberFormat="1" applyFont="1" applyBorder="1" applyAlignment="1">
      <alignment horizontal="center" vertical="center"/>
    </xf>
    <xf numFmtId="180" fontId="4" fillId="0" borderId="45" xfId="0" applyNumberFormat="1" applyFont="1" applyBorder="1" applyAlignment="1">
      <alignment horizontal="center" vertical="center"/>
    </xf>
    <xf numFmtId="180" fontId="4" fillId="0" borderId="46"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28" xfId="0" applyNumberFormat="1" applyFont="1" applyBorder="1" applyAlignment="1">
      <alignment horizontal="center" vertical="center"/>
    </xf>
    <xf numFmtId="179" fontId="4" fillId="0" borderId="80" xfId="0" applyNumberFormat="1" applyFont="1" applyBorder="1" applyAlignment="1">
      <alignment horizontal="center" vertical="center"/>
    </xf>
    <xf numFmtId="179" fontId="4" fillId="0" borderId="81" xfId="0" applyNumberFormat="1" applyFont="1" applyBorder="1" applyAlignment="1">
      <alignment horizontal="center" vertical="center"/>
    </xf>
    <xf numFmtId="2" fontId="4" fillId="0" borderId="7" xfId="0" applyNumberFormat="1" applyFont="1" applyBorder="1" applyAlignment="1">
      <alignment horizontal="center" vertical="center"/>
    </xf>
    <xf numFmtId="179" fontId="4" fillId="0" borderId="76" xfId="0" applyNumberFormat="1" applyFont="1" applyBorder="1" applyAlignment="1">
      <alignment horizontal="center" vertical="center"/>
    </xf>
    <xf numFmtId="2" fontId="1" fillId="0" borderId="45" xfId="0" applyNumberFormat="1" applyFont="1" applyBorder="1" applyAlignment="1">
      <alignment horizontal="center" vertical="center"/>
    </xf>
    <xf numFmtId="2" fontId="8" fillId="0" borderId="51" xfId="0" applyNumberFormat="1" applyFont="1" applyBorder="1" applyAlignment="1">
      <alignment horizontal="center" vertical="center"/>
    </xf>
    <xf numFmtId="177" fontId="17" fillId="5" borderId="43" xfId="0" applyNumberFormat="1" applyFont="1" applyFill="1" applyBorder="1" applyAlignment="1">
      <alignment horizontal="center" vertical="center"/>
    </xf>
    <xf numFmtId="180" fontId="6" fillId="0" borderId="6" xfId="0" applyNumberFormat="1" applyFont="1" applyBorder="1" applyAlignment="1">
      <alignment horizontal="center" vertical="center"/>
    </xf>
    <xf numFmtId="0" fontId="6" fillId="0" borderId="68" xfId="0" applyFont="1" applyBorder="1" applyAlignment="1">
      <alignment horizontal="center" vertical="center"/>
    </xf>
    <xf numFmtId="0" fontId="4" fillId="0" borderId="45"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2" fontId="4" fillId="0" borderId="60" xfId="0" applyNumberFormat="1" applyFont="1" applyFill="1" applyBorder="1" applyAlignment="1">
      <alignment horizontal="center" vertical="center"/>
    </xf>
    <xf numFmtId="2" fontId="4" fillId="0" borderId="61" xfId="0" applyNumberFormat="1" applyFont="1" applyFill="1" applyBorder="1" applyAlignment="1">
      <alignment horizontal="center" vertical="center"/>
    </xf>
    <xf numFmtId="2" fontId="8" fillId="0" borderId="67" xfId="0" applyNumberFormat="1" applyFont="1" applyBorder="1" applyAlignment="1">
      <alignment horizontal="center" vertical="center"/>
    </xf>
    <xf numFmtId="177" fontId="17" fillId="5" borderId="33"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177" fontId="18" fillId="5" borderId="43" xfId="0" applyNumberFormat="1" applyFont="1" applyFill="1" applyBorder="1" applyAlignment="1">
      <alignment horizontal="center" vertical="center"/>
    </xf>
    <xf numFmtId="2" fontId="8" fillId="0" borderId="43" xfId="0" applyNumberFormat="1" applyFont="1" applyFill="1" applyBorder="1" applyAlignment="1">
      <alignment horizontal="center" vertical="center"/>
    </xf>
    <xf numFmtId="2" fontId="4" fillId="0" borderId="80" xfId="0" applyNumberFormat="1" applyFont="1" applyFill="1" applyBorder="1" applyAlignment="1">
      <alignment horizontal="center" vertical="center"/>
    </xf>
    <xf numFmtId="2" fontId="4" fillId="0" borderId="76" xfId="0" applyNumberFormat="1" applyFont="1" applyFill="1" applyBorder="1" applyAlignment="1">
      <alignment horizontal="center" vertical="center"/>
    </xf>
    <xf numFmtId="179" fontId="4" fillId="0" borderId="60" xfId="0" applyNumberFormat="1" applyFont="1" applyBorder="1" applyAlignment="1">
      <alignment horizontal="center" vertical="center"/>
    </xf>
    <xf numFmtId="179" fontId="4" fillId="0" borderId="61" xfId="0" applyNumberFormat="1" applyFont="1" applyBorder="1" applyAlignment="1">
      <alignment horizontal="center" vertical="center"/>
    </xf>
    <xf numFmtId="0" fontId="19" fillId="5" borderId="43" xfId="0" applyFont="1" applyFill="1" applyBorder="1" applyAlignment="1">
      <alignment horizontal="center" vertical="center"/>
    </xf>
    <xf numFmtId="0" fontId="18" fillId="5" borderId="43" xfId="0" applyFont="1" applyFill="1" applyBorder="1" applyAlignment="1">
      <alignment horizontal="center" vertical="center"/>
    </xf>
    <xf numFmtId="179" fontId="8" fillId="0" borderId="43" xfId="0" applyNumberFormat="1" applyFont="1" applyFill="1" applyBorder="1" applyAlignment="1">
      <alignment horizontal="center"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2" xfId="0" applyFont="1" applyFill="1" applyBorder="1" applyAlignment="1">
      <alignment horizontal="left" vertical="center"/>
    </xf>
    <xf numFmtId="0" fontId="5" fillId="3" borderId="3" xfId="0" applyFont="1" applyFill="1" applyBorder="1" applyAlignment="1">
      <alignment horizontal="left" vertical="center"/>
    </xf>
    <xf numFmtId="0" fontId="5" fillId="3" borderId="13" xfId="0" applyFont="1" applyFill="1" applyBorder="1" applyAlignment="1">
      <alignment horizontal="left"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9" xfId="0" applyFont="1" applyBorder="1" applyAlignment="1">
      <alignment horizontal="center" vertical="center"/>
    </xf>
    <xf numFmtId="2" fontId="4" fillId="0" borderId="25" xfId="0" applyNumberFormat="1" applyFont="1" applyBorder="1" applyAlignment="1">
      <alignment vertical="center" shrinkToFit="1"/>
    </xf>
    <xf numFmtId="2" fontId="4" fillId="0" borderId="19" xfId="0" applyNumberFormat="1" applyFont="1" applyBorder="1" applyAlignment="1">
      <alignment vertical="center" shrinkToFit="1"/>
    </xf>
    <xf numFmtId="177" fontId="4" fillId="0" borderId="23" xfId="0" applyNumberFormat="1" applyFont="1" applyBorder="1" applyAlignment="1">
      <alignment horizontal="center" vertical="center"/>
    </xf>
    <xf numFmtId="177" fontId="4" fillId="0" borderId="21" xfId="0" applyNumberFormat="1"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1" xfId="0" applyFont="1" applyBorder="1" applyAlignment="1">
      <alignment horizontal="center" vertical="center"/>
    </xf>
    <xf numFmtId="0" fontId="6" fillId="0" borderId="55" xfId="0" applyFont="1" applyBorder="1" applyAlignment="1">
      <alignment horizontal="center" vertical="center"/>
    </xf>
    <xf numFmtId="0" fontId="6" fillId="0" borderId="23" xfId="0" applyFont="1" applyBorder="1" applyAlignment="1">
      <alignment horizontal="center" vertical="center"/>
    </xf>
    <xf numFmtId="0" fontId="4" fillId="0" borderId="52"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63"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6" fillId="0" borderId="21" xfId="0" applyFont="1" applyBorder="1" applyAlignment="1">
      <alignment horizontal="center" vertical="center"/>
    </xf>
    <xf numFmtId="0" fontId="6" fillId="0" borderId="30" xfId="0" applyFont="1" applyBorder="1" applyAlignment="1">
      <alignment horizontal="center" vertical="center"/>
    </xf>
    <xf numFmtId="0" fontId="6" fillId="0" borderId="52" xfId="0" applyFont="1" applyBorder="1" applyAlignment="1">
      <alignment horizontal="center" vertical="center"/>
    </xf>
    <xf numFmtId="0" fontId="6" fillId="0" borderId="39"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2" fontId="4" fillId="0" borderId="23" xfId="0" applyNumberFormat="1" applyFont="1" applyBorder="1" applyAlignment="1">
      <alignment horizontal="left" vertical="center" shrinkToFit="1"/>
    </xf>
    <xf numFmtId="2" fontId="4" fillId="0" borderId="21" xfId="0" applyNumberFormat="1" applyFont="1" applyBorder="1" applyAlignment="1">
      <alignment horizontal="left" vertical="center" shrinkToFit="1"/>
    </xf>
    <xf numFmtId="2" fontId="4" fillId="0" borderId="41" xfId="0" applyNumberFormat="1" applyFont="1" applyBorder="1" applyAlignment="1">
      <alignment vertical="center" shrinkToFit="1"/>
    </xf>
    <xf numFmtId="2" fontId="4" fillId="0" borderId="39" xfId="0" applyNumberFormat="1" applyFont="1" applyBorder="1" applyAlignment="1">
      <alignment vertical="center" shrinkToFit="1"/>
    </xf>
    <xf numFmtId="0" fontId="4" fillId="0" borderId="23"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53"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25"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63"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36" xfId="0" applyFont="1" applyBorder="1" applyAlignment="1">
      <alignment horizontal="center" vertical="center" shrinkToFit="1"/>
    </xf>
    <xf numFmtId="0" fontId="9" fillId="0" borderId="36" xfId="0" applyFont="1" applyBorder="1" applyAlignment="1">
      <alignment horizontal="center" vertical="center" shrinkToFit="1"/>
    </xf>
    <xf numFmtId="0" fontId="8" fillId="6" borderId="8"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6" fillId="0" borderId="12" xfId="0" applyFont="1" applyBorder="1" applyAlignment="1">
      <alignment horizontal="center" vertical="center"/>
    </xf>
    <xf numFmtId="179" fontId="6" fillId="0" borderId="60" xfId="0" applyNumberFormat="1" applyFont="1" applyBorder="1" applyAlignment="1">
      <alignment horizontal="center" vertical="center"/>
    </xf>
    <xf numFmtId="179" fontId="6" fillId="0" borderId="61" xfId="0" applyNumberFormat="1" applyFont="1" applyBorder="1" applyAlignment="1">
      <alignment horizontal="center" vertical="center"/>
    </xf>
    <xf numFmtId="179" fontId="8" fillId="0" borderId="51" xfId="0" applyNumberFormat="1" applyFont="1" applyBorder="1" applyAlignment="1">
      <alignment horizontal="center" vertical="center"/>
    </xf>
    <xf numFmtId="0" fontId="17" fillId="5" borderId="62" xfId="0" applyFont="1" applyFill="1" applyBorder="1" applyAlignment="1">
      <alignment horizontal="center" vertical="center"/>
    </xf>
    <xf numFmtId="0" fontId="17" fillId="5" borderId="33"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26" xfId="0" applyFont="1" applyBorder="1" applyAlignment="1">
      <alignment horizontal="left" vertical="center" shrinkToFit="1"/>
    </xf>
    <xf numFmtId="0" fontId="6" fillId="0" borderId="58" xfId="0" applyFont="1" applyBorder="1" applyAlignment="1">
      <alignment horizontal="left" vertical="center" shrinkToFit="1"/>
    </xf>
    <xf numFmtId="0" fontId="6" fillId="0" borderId="37" xfId="0" applyFont="1" applyBorder="1" applyAlignment="1">
      <alignment horizontal="left" vertical="center" shrinkToFit="1"/>
    </xf>
    <xf numFmtId="0" fontId="6" fillId="0" borderId="59"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59" xfId="0" applyFont="1" applyBorder="1" applyAlignment="1">
      <alignment horizontal="left" vertical="center" shrinkToFit="1"/>
    </xf>
    <xf numFmtId="2" fontId="10" fillId="6" borderId="8" xfId="0" applyNumberFormat="1" applyFont="1" applyFill="1" applyBorder="1" applyAlignment="1">
      <alignment horizontal="left" vertical="center" shrinkToFit="1"/>
    </xf>
    <xf numFmtId="2" fontId="10" fillId="6" borderId="9" xfId="0" applyNumberFormat="1" applyFont="1" applyFill="1" applyBorder="1" applyAlignment="1">
      <alignment horizontal="left" vertical="center" shrinkToFit="1"/>
    </xf>
    <xf numFmtId="2" fontId="10" fillId="6" borderId="12" xfId="0" applyNumberFormat="1" applyFont="1" applyFill="1" applyBorder="1" applyAlignment="1">
      <alignment horizontal="left" vertical="center" shrinkToFit="1"/>
    </xf>
    <xf numFmtId="2" fontId="10" fillId="6" borderId="3" xfId="0" applyNumberFormat="1" applyFont="1" applyFill="1" applyBorder="1" applyAlignment="1">
      <alignment horizontal="left" vertical="center" shrinkToFit="1"/>
    </xf>
    <xf numFmtId="2" fontId="10" fillId="6" borderId="79" xfId="0" applyNumberFormat="1" applyFont="1" applyFill="1" applyBorder="1" applyAlignment="1">
      <alignment horizontal="left" vertical="center" shrinkToFit="1"/>
    </xf>
    <xf numFmtId="2" fontId="10" fillId="6" borderId="16" xfId="0" applyNumberFormat="1" applyFont="1" applyFill="1" applyBorder="1" applyAlignment="1">
      <alignment horizontal="left" vertical="center" shrinkToFit="1"/>
    </xf>
    <xf numFmtId="2" fontId="10" fillId="6" borderId="10" xfId="0" applyNumberFormat="1" applyFont="1" applyFill="1" applyBorder="1" applyAlignment="1">
      <alignment horizontal="left" vertical="center" shrinkToFit="1"/>
    </xf>
    <xf numFmtId="2" fontId="10" fillId="6" borderId="13" xfId="0" applyNumberFormat="1" applyFont="1" applyFill="1" applyBorder="1" applyAlignment="1">
      <alignment horizontal="left" vertical="center" shrinkToFit="1"/>
    </xf>
    <xf numFmtId="2" fontId="4" fillId="0" borderId="12" xfId="0" applyNumberFormat="1" applyFont="1" applyBorder="1" applyAlignment="1">
      <alignment horizontal="left" vertical="center" shrinkToFit="1"/>
    </xf>
    <xf numFmtId="2" fontId="4" fillId="0" borderId="3" xfId="0" applyNumberFormat="1" applyFont="1" applyBorder="1" applyAlignment="1">
      <alignment horizontal="left" vertical="center" shrinkToFit="1"/>
    </xf>
    <xf numFmtId="2" fontId="4" fillId="0" borderId="13" xfId="0" applyNumberFormat="1" applyFont="1" applyBorder="1" applyAlignment="1">
      <alignment horizontal="left" vertical="center" shrinkToFit="1"/>
    </xf>
    <xf numFmtId="0" fontId="4" fillId="0" borderId="25" xfId="0" applyFont="1" applyBorder="1" applyAlignment="1">
      <alignment horizontal="center" vertical="center" shrinkToFit="1"/>
    </xf>
    <xf numFmtId="0" fontId="4"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4" fillId="0" borderId="5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25</xdr:row>
      <xdr:rowOff>9525</xdr:rowOff>
    </xdr:from>
    <xdr:to>
      <xdr:col>25</xdr:col>
      <xdr:colOff>695325</xdr:colOff>
      <xdr:row>34</xdr:row>
      <xdr:rowOff>219075</xdr:rowOff>
    </xdr:to>
    <xdr:sp macro="" textlink="">
      <xdr:nvSpPr>
        <xdr:cNvPr id="1265" name="Line 2">
          <a:extLst>
            <a:ext uri="{FF2B5EF4-FFF2-40B4-BE49-F238E27FC236}">
              <a16:creationId xmlns:a16="http://schemas.microsoft.com/office/drawing/2014/main" id="{00000000-0008-0000-0000-0000F1040000}"/>
            </a:ext>
          </a:extLst>
        </xdr:cNvPr>
        <xdr:cNvSpPr>
          <a:spLocks noChangeShapeType="1"/>
        </xdr:cNvSpPr>
      </xdr:nvSpPr>
      <xdr:spPr bwMode="auto">
        <a:xfrm flipH="1">
          <a:off x="9925050" y="5781675"/>
          <a:ext cx="9029700" cy="20859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53</xdr:row>
      <xdr:rowOff>190500</xdr:rowOff>
    </xdr:from>
    <xdr:to>
      <xdr:col>26</xdr:col>
      <xdr:colOff>9525</xdr:colOff>
      <xdr:row>61</xdr:row>
      <xdr:rowOff>152400</xdr:rowOff>
    </xdr:to>
    <xdr:sp macro="" textlink="">
      <xdr:nvSpPr>
        <xdr:cNvPr id="1266" name="Line 3">
          <a:extLst>
            <a:ext uri="{FF2B5EF4-FFF2-40B4-BE49-F238E27FC236}">
              <a16:creationId xmlns:a16="http://schemas.microsoft.com/office/drawing/2014/main" id="{00000000-0008-0000-0000-0000F2040000}"/>
            </a:ext>
          </a:extLst>
        </xdr:cNvPr>
        <xdr:cNvSpPr>
          <a:spLocks noChangeShapeType="1"/>
        </xdr:cNvSpPr>
      </xdr:nvSpPr>
      <xdr:spPr bwMode="auto">
        <a:xfrm flipH="1">
          <a:off x="9925050" y="10010775"/>
          <a:ext cx="9096375" cy="148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72"/>
  <sheetViews>
    <sheetView tabSelected="1" view="pageBreakPreview" zoomScaleNormal="75" zoomScaleSheetLayoutView="100" workbookViewId="0">
      <selection activeCell="J5" sqref="J5"/>
    </sheetView>
  </sheetViews>
  <sheetFormatPr defaultRowHeight="13.5" x14ac:dyDescent="0.15"/>
  <cols>
    <col min="1" max="1" width="1.625" style="2" customWidth="1"/>
    <col min="2" max="14" width="9.875" style="2" customWidth="1"/>
    <col min="15" max="15" width="10.75" style="2" bestFit="1" customWidth="1"/>
    <col min="16" max="16" width="9.75" style="2" customWidth="1"/>
    <col min="17" max="26" width="9.875" style="2" customWidth="1"/>
    <col min="27" max="27" width="1.625" style="2" customWidth="1"/>
    <col min="28" max="16384" width="9" style="2"/>
  </cols>
  <sheetData>
    <row r="1" spans="2:26" ht="12.95" customHeight="1" thickBot="1" x14ac:dyDescent="0.2"/>
    <row r="2" spans="2:26" s="3" customFormat="1" ht="18" customHeight="1" x14ac:dyDescent="0.15">
      <c r="B2" s="235" t="s">
        <v>109</v>
      </c>
      <c r="C2" s="236"/>
      <c r="D2" s="236"/>
      <c r="E2" s="236"/>
      <c r="F2" s="236"/>
      <c r="G2" s="236"/>
      <c r="H2" s="236"/>
      <c r="I2" s="236"/>
      <c r="J2" s="236"/>
      <c r="K2" s="236"/>
      <c r="L2" s="236"/>
      <c r="M2" s="236"/>
      <c r="N2" s="236"/>
      <c r="O2" s="236"/>
      <c r="P2" s="236"/>
      <c r="Q2" s="236"/>
      <c r="R2" s="236"/>
      <c r="S2" s="236"/>
      <c r="T2" s="236"/>
      <c r="U2" s="236"/>
      <c r="V2" s="236"/>
      <c r="W2" s="236"/>
      <c r="X2" s="236"/>
      <c r="Y2" s="236"/>
      <c r="Z2" s="237"/>
    </row>
    <row r="3" spans="2:26" ht="18" customHeight="1" thickBot="1" x14ac:dyDescent="0.2">
      <c r="B3" s="238"/>
      <c r="C3" s="239"/>
      <c r="D3" s="239"/>
      <c r="E3" s="239"/>
      <c r="F3" s="239"/>
      <c r="G3" s="239"/>
      <c r="H3" s="239"/>
      <c r="I3" s="239"/>
      <c r="J3" s="239"/>
      <c r="K3" s="239"/>
      <c r="L3" s="239"/>
      <c r="M3" s="239"/>
      <c r="N3" s="239"/>
      <c r="O3" s="239"/>
      <c r="P3" s="239"/>
      <c r="Q3" s="239"/>
      <c r="R3" s="239"/>
      <c r="S3" s="239"/>
      <c r="T3" s="239"/>
      <c r="U3" s="239"/>
      <c r="V3" s="239"/>
      <c r="W3" s="239"/>
      <c r="X3" s="239"/>
      <c r="Y3" s="239"/>
      <c r="Z3" s="240"/>
    </row>
    <row r="4" spans="2:26" s="5" customFormat="1" ht="9" customHeight="1" thickBot="1" x14ac:dyDescent="0.2">
      <c r="B4" s="4"/>
      <c r="C4" s="4"/>
      <c r="D4" s="4"/>
      <c r="E4" s="4"/>
      <c r="F4" s="4"/>
      <c r="G4" s="4"/>
      <c r="H4" s="4"/>
      <c r="I4" s="4"/>
      <c r="J4" s="4"/>
      <c r="K4" s="4"/>
      <c r="L4" s="4"/>
      <c r="M4" s="4"/>
      <c r="N4" s="4"/>
    </row>
    <row r="5" spans="2:26" ht="23.1" customHeight="1" x14ac:dyDescent="0.15">
      <c r="B5" s="241" t="s">
        <v>82</v>
      </c>
      <c r="C5" s="242"/>
      <c r="D5" s="280" t="s">
        <v>110</v>
      </c>
      <c r="E5" s="281"/>
      <c r="F5" s="281"/>
      <c r="G5" s="281"/>
      <c r="H5" s="243" t="s">
        <v>84</v>
      </c>
      <c r="I5" s="242"/>
      <c r="J5" s="6" t="s">
        <v>114</v>
      </c>
      <c r="K5" s="6"/>
      <c r="L5" s="6"/>
      <c r="M5" s="6"/>
      <c r="N5" s="7"/>
      <c r="O5" s="241" t="s">
        <v>80</v>
      </c>
      <c r="P5" s="244"/>
      <c r="Q5" s="245" t="s">
        <v>8</v>
      </c>
      <c r="R5" s="246"/>
      <c r="S5" s="246"/>
      <c r="T5" s="246"/>
      <c r="U5" s="246"/>
      <c r="V5" s="246"/>
      <c r="W5" s="298" t="s">
        <v>9</v>
      </c>
      <c r="X5" s="299"/>
      <c r="Y5" s="299"/>
      <c r="Z5" s="300"/>
    </row>
    <row r="6" spans="2:26" ht="23.1" customHeight="1" x14ac:dyDescent="0.15">
      <c r="B6" s="266" t="s">
        <v>83</v>
      </c>
      <c r="C6" s="267"/>
      <c r="D6" s="275" t="s">
        <v>10</v>
      </c>
      <c r="E6" s="276"/>
      <c r="F6" s="276"/>
      <c r="G6" s="276"/>
      <c r="H6" s="253" t="s">
        <v>113</v>
      </c>
      <c r="I6" s="254"/>
      <c r="J6" s="42">
        <v>70</v>
      </c>
      <c r="K6" s="41" t="s">
        <v>100</v>
      </c>
      <c r="L6" s="44" t="s">
        <v>106</v>
      </c>
      <c r="M6" s="51">
        <v>35</v>
      </c>
      <c r="N6" s="41" t="s">
        <v>100</v>
      </c>
      <c r="O6" s="249" t="s">
        <v>81</v>
      </c>
      <c r="P6" s="268"/>
      <c r="Q6" s="271" t="s">
        <v>11</v>
      </c>
      <c r="R6" s="272"/>
      <c r="S6" s="272"/>
      <c r="T6" s="272"/>
      <c r="U6" s="272"/>
      <c r="V6" s="272"/>
      <c r="W6" s="304" t="s">
        <v>12</v>
      </c>
      <c r="X6" s="305"/>
      <c r="Y6" s="305"/>
      <c r="Z6" s="306"/>
    </row>
    <row r="7" spans="2:26" ht="23.1" customHeight="1" thickBot="1" x14ac:dyDescent="0.2">
      <c r="B7" s="266" t="s">
        <v>13</v>
      </c>
      <c r="C7" s="254"/>
      <c r="D7" s="282" t="s">
        <v>14</v>
      </c>
      <c r="E7" s="283"/>
      <c r="F7" s="283"/>
      <c r="G7" s="283"/>
      <c r="H7" s="253" t="s">
        <v>85</v>
      </c>
      <c r="I7" s="254"/>
      <c r="J7" s="275" t="s">
        <v>102</v>
      </c>
      <c r="K7" s="276"/>
      <c r="L7" s="276"/>
      <c r="M7" s="276"/>
      <c r="N7" s="277"/>
      <c r="O7" s="269"/>
      <c r="P7" s="270"/>
      <c r="Q7" s="273" t="s">
        <v>15</v>
      </c>
      <c r="R7" s="274"/>
      <c r="S7" s="274"/>
      <c r="T7" s="274"/>
      <c r="U7" s="274"/>
      <c r="V7" s="274"/>
      <c r="W7" s="304" t="s">
        <v>16</v>
      </c>
      <c r="X7" s="305"/>
      <c r="Y7" s="305"/>
      <c r="Z7" s="306"/>
    </row>
    <row r="8" spans="2:26" ht="23.1" customHeight="1" x14ac:dyDescent="0.15">
      <c r="B8" s="249" t="s">
        <v>17</v>
      </c>
      <c r="C8" s="250"/>
      <c r="D8" s="320" t="s">
        <v>0</v>
      </c>
      <c r="E8" s="321"/>
      <c r="F8" s="259" t="s">
        <v>18</v>
      </c>
      <c r="G8" s="260"/>
      <c r="H8" s="253" t="s">
        <v>89</v>
      </c>
      <c r="I8" s="254"/>
      <c r="J8" s="247" t="s">
        <v>19</v>
      </c>
      <c r="K8" s="248"/>
      <c r="L8" s="45"/>
      <c r="M8" s="46"/>
      <c r="N8" s="47"/>
      <c r="O8" s="288" t="s">
        <v>98</v>
      </c>
      <c r="P8" s="289"/>
      <c r="Q8" s="307" t="s">
        <v>111</v>
      </c>
      <c r="R8" s="308"/>
      <c r="S8" s="308">
        <v>0.6</v>
      </c>
      <c r="T8" s="311" t="s">
        <v>112</v>
      </c>
      <c r="U8" s="308"/>
      <c r="V8" s="313">
        <v>1</v>
      </c>
      <c r="W8" s="301" t="s">
        <v>104</v>
      </c>
      <c r="X8" s="302"/>
      <c r="Y8" s="302"/>
      <c r="Z8" s="303"/>
    </row>
    <row r="9" spans="2:26" ht="23.1" customHeight="1" thickBot="1" x14ac:dyDescent="0.2">
      <c r="B9" s="251"/>
      <c r="C9" s="252"/>
      <c r="D9" s="253" t="s">
        <v>20</v>
      </c>
      <c r="E9" s="254"/>
      <c r="F9" s="259" t="s">
        <v>21</v>
      </c>
      <c r="G9" s="260"/>
      <c r="H9" s="253" t="s">
        <v>86</v>
      </c>
      <c r="I9" s="254"/>
      <c r="J9" s="247">
        <v>21</v>
      </c>
      <c r="K9" s="248"/>
      <c r="L9" s="45"/>
      <c r="M9" s="46"/>
      <c r="N9" s="47"/>
      <c r="O9" s="290"/>
      <c r="P9" s="291"/>
      <c r="Q9" s="309"/>
      <c r="R9" s="310"/>
      <c r="S9" s="310"/>
      <c r="T9" s="312"/>
      <c r="U9" s="310"/>
      <c r="V9" s="314"/>
      <c r="W9" s="304" t="s">
        <v>105</v>
      </c>
      <c r="X9" s="305"/>
      <c r="Y9" s="305"/>
      <c r="Z9" s="306"/>
    </row>
    <row r="10" spans="2:26" ht="23.1" customHeight="1" x14ac:dyDescent="0.15">
      <c r="B10" s="266" t="s">
        <v>88</v>
      </c>
      <c r="C10" s="267"/>
      <c r="D10" s="45" t="s">
        <v>22</v>
      </c>
      <c r="E10" s="48" t="s">
        <v>23</v>
      </c>
      <c r="F10" s="46"/>
      <c r="G10" s="46"/>
      <c r="H10" s="253" t="s">
        <v>86</v>
      </c>
      <c r="I10" s="265"/>
      <c r="J10" s="259">
        <v>344</v>
      </c>
      <c r="K10" s="260"/>
      <c r="L10" s="263">
        <v>295</v>
      </c>
      <c r="M10" s="264"/>
      <c r="N10" s="47" t="s">
        <v>99</v>
      </c>
      <c r="O10" s="269" t="s">
        <v>24</v>
      </c>
      <c r="P10" s="270"/>
      <c r="Q10" s="278" t="s">
        <v>25</v>
      </c>
      <c r="R10" s="279"/>
      <c r="S10" s="318" t="s">
        <v>26</v>
      </c>
      <c r="T10" s="319"/>
      <c r="U10" s="319"/>
      <c r="V10" s="319"/>
      <c r="W10" s="301" t="s">
        <v>97</v>
      </c>
      <c r="X10" s="302"/>
      <c r="Y10" s="302"/>
      <c r="Z10" s="303"/>
    </row>
    <row r="11" spans="2:26" ht="23.1" customHeight="1" thickBot="1" x14ac:dyDescent="0.2">
      <c r="B11" s="255" t="s">
        <v>87</v>
      </c>
      <c r="C11" s="256"/>
      <c r="D11" s="8" t="s">
        <v>27</v>
      </c>
      <c r="E11" s="50"/>
      <c r="F11" s="50"/>
      <c r="G11" s="50"/>
      <c r="H11" s="257" t="s">
        <v>86</v>
      </c>
      <c r="I11" s="258"/>
      <c r="J11" s="261">
        <v>258</v>
      </c>
      <c r="K11" s="262"/>
      <c r="L11" s="49"/>
      <c r="M11" s="50"/>
      <c r="N11" s="52" t="s">
        <v>99</v>
      </c>
      <c r="O11" s="292"/>
      <c r="P11" s="258"/>
      <c r="Q11" s="284" t="s">
        <v>28</v>
      </c>
      <c r="R11" s="285"/>
      <c r="S11" s="286" t="s">
        <v>29</v>
      </c>
      <c r="T11" s="287"/>
      <c r="U11" s="287"/>
      <c r="V11" s="287"/>
      <c r="W11" s="315" t="s">
        <v>103</v>
      </c>
      <c r="X11" s="316"/>
      <c r="Y11" s="316"/>
      <c r="Z11" s="317"/>
    </row>
    <row r="12" spans="2:26" ht="9" customHeight="1" thickBot="1" x14ac:dyDescent="0.2"/>
    <row r="13" spans="2:26" ht="24" customHeight="1" thickBot="1" x14ac:dyDescent="0.2">
      <c r="B13" s="122" t="s">
        <v>107</v>
      </c>
      <c r="C13" s="128" t="s">
        <v>30</v>
      </c>
      <c r="D13" s="129"/>
      <c r="E13" s="129"/>
      <c r="F13" s="129"/>
      <c r="G13" s="129"/>
      <c r="H13" s="129"/>
      <c r="I13" s="129"/>
      <c r="J13" s="129"/>
      <c r="K13" s="129"/>
      <c r="L13" s="129"/>
      <c r="M13" s="129"/>
      <c r="N13" s="130"/>
      <c r="O13" s="128" t="s">
        <v>31</v>
      </c>
      <c r="P13" s="129"/>
      <c r="Q13" s="129"/>
      <c r="R13" s="129"/>
      <c r="S13" s="129"/>
      <c r="T13" s="129"/>
      <c r="U13" s="129"/>
      <c r="V13" s="129"/>
      <c r="W13" s="129"/>
      <c r="X13" s="129"/>
      <c r="Y13" s="129"/>
      <c r="Z13" s="130"/>
    </row>
    <row r="14" spans="2:26" ht="29.45" customHeight="1" x14ac:dyDescent="0.15">
      <c r="B14" s="123"/>
      <c r="C14" s="10" t="s">
        <v>1</v>
      </c>
      <c r="D14" s="11" t="s">
        <v>33</v>
      </c>
      <c r="E14" s="1" t="s">
        <v>4</v>
      </c>
      <c r="F14" s="12" t="s">
        <v>90</v>
      </c>
      <c r="G14" s="13" t="s">
        <v>35</v>
      </c>
      <c r="H14" s="12" t="s">
        <v>36</v>
      </c>
      <c r="I14" s="14" t="s">
        <v>2</v>
      </c>
      <c r="J14" s="14" t="s">
        <v>91</v>
      </c>
      <c r="K14" s="31" t="s">
        <v>96</v>
      </c>
      <c r="L14" s="29" t="s">
        <v>3</v>
      </c>
      <c r="M14" s="31" t="s">
        <v>38</v>
      </c>
      <c r="N14" s="29" t="s">
        <v>3</v>
      </c>
      <c r="O14" s="10" t="s">
        <v>1</v>
      </c>
      <c r="P14" s="11" t="s">
        <v>33</v>
      </c>
      <c r="Q14" s="1" t="s">
        <v>4</v>
      </c>
      <c r="R14" s="12" t="s">
        <v>90</v>
      </c>
      <c r="S14" s="13" t="s">
        <v>35</v>
      </c>
      <c r="T14" s="12" t="s">
        <v>36</v>
      </c>
      <c r="U14" s="14" t="s">
        <v>2</v>
      </c>
      <c r="V14" s="14" t="s">
        <v>91</v>
      </c>
      <c r="W14" s="31" t="s">
        <v>96</v>
      </c>
      <c r="X14" s="29" t="s">
        <v>3</v>
      </c>
      <c r="Y14" s="30" t="s">
        <v>38</v>
      </c>
      <c r="Z14" s="29" t="s">
        <v>3</v>
      </c>
    </row>
    <row r="15" spans="2:26" ht="16.5" customHeight="1" x14ac:dyDescent="0.15">
      <c r="B15" s="123"/>
      <c r="C15" s="173"/>
      <c r="D15" s="205"/>
      <c r="E15" s="213"/>
      <c r="F15" s="203"/>
      <c r="G15" s="205"/>
      <c r="H15" s="207"/>
      <c r="I15" s="198"/>
      <c r="J15" s="230"/>
      <c r="K15" s="55"/>
      <c r="L15" s="64"/>
      <c r="M15" s="187"/>
      <c r="N15" s="64"/>
      <c r="O15" s="173"/>
      <c r="P15" s="205"/>
      <c r="Q15" s="213"/>
      <c r="R15" s="203"/>
      <c r="S15" s="205"/>
      <c r="T15" s="207"/>
      <c r="U15" s="198"/>
      <c r="V15" s="230"/>
      <c r="W15" s="55"/>
      <c r="X15" s="64"/>
      <c r="Y15" s="295"/>
      <c r="Z15" s="296"/>
    </row>
    <row r="16" spans="2:26" ht="16.5" customHeight="1" x14ac:dyDescent="0.15">
      <c r="B16" s="123"/>
      <c r="C16" s="173"/>
      <c r="D16" s="205"/>
      <c r="E16" s="213"/>
      <c r="F16" s="203"/>
      <c r="G16" s="205"/>
      <c r="H16" s="211"/>
      <c r="I16" s="199"/>
      <c r="J16" s="231"/>
      <c r="K16" s="54"/>
      <c r="L16" s="64"/>
      <c r="M16" s="187"/>
      <c r="N16" s="64"/>
      <c r="O16" s="173"/>
      <c r="P16" s="205"/>
      <c r="Q16" s="213"/>
      <c r="R16" s="203"/>
      <c r="S16" s="205"/>
      <c r="T16" s="211"/>
      <c r="U16" s="199"/>
      <c r="V16" s="231"/>
      <c r="W16" s="54"/>
      <c r="X16" s="64"/>
      <c r="Y16" s="295"/>
      <c r="Z16" s="297"/>
    </row>
    <row r="17" spans="2:26" ht="16.5" customHeight="1" x14ac:dyDescent="0.15">
      <c r="B17" s="123"/>
      <c r="C17" s="173"/>
      <c r="D17" s="201"/>
      <c r="E17" s="213"/>
      <c r="F17" s="203"/>
      <c r="G17" s="205"/>
      <c r="H17" s="207"/>
      <c r="I17" s="198"/>
      <c r="J17" s="230"/>
      <c r="K17" s="53"/>
      <c r="L17" s="64"/>
      <c r="M17" s="187"/>
      <c r="N17" s="64"/>
      <c r="O17" s="173"/>
      <c r="P17" s="205"/>
      <c r="Q17" s="213"/>
      <c r="R17" s="203"/>
      <c r="S17" s="205"/>
      <c r="T17" s="207"/>
      <c r="U17" s="198"/>
      <c r="V17" s="230"/>
      <c r="W17" s="53"/>
      <c r="X17" s="64"/>
      <c r="Y17" s="295"/>
      <c r="Z17" s="64"/>
    </row>
    <row r="18" spans="2:26" ht="16.5" customHeight="1" x14ac:dyDescent="0.15">
      <c r="B18" s="123"/>
      <c r="C18" s="173"/>
      <c r="D18" s="201"/>
      <c r="E18" s="213"/>
      <c r="F18" s="203"/>
      <c r="G18" s="205"/>
      <c r="H18" s="211"/>
      <c r="I18" s="199"/>
      <c r="J18" s="231"/>
      <c r="K18" s="54"/>
      <c r="L18" s="64"/>
      <c r="M18" s="187"/>
      <c r="N18" s="64"/>
      <c r="O18" s="173"/>
      <c r="P18" s="205"/>
      <c r="Q18" s="213"/>
      <c r="R18" s="203"/>
      <c r="S18" s="205"/>
      <c r="T18" s="211"/>
      <c r="U18" s="199"/>
      <c r="V18" s="231"/>
      <c r="W18" s="54"/>
      <c r="X18" s="64"/>
      <c r="Y18" s="295"/>
      <c r="Z18" s="64"/>
    </row>
    <row r="19" spans="2:26" ht="16.5" customHeight="1" x14ac:dyDescent="0.15">
      <c r="B19" s="123"/>
      <c r="C19" s="166"/>
      <c r="D19" s="218"/>
      <c r="E19" s="213"/>
      <c r="F19" s="219"/>
      <c r="G19" s="218"/>
      <c r="H19" s="224"/>
      <c r="I19" s="220"/>
      <c r="J19" s="220"/>
      <c r="K19" s="63"/>
      <c r="L19" s="233"/>
      <c r="M19" s="234"/>
      <c r="N19" s="64"/>
      <c r="O19" s="173"/>
      <c r="P19" s="205"/>
      <c r="Q19" s="213"/>
      <c r="R19" s="203"/>
      <c r="S19" s="205"/>
      <c r="T19" s="207"/>
      <c r="U19" s="198"/>
      <c r="V19" s="230"/>
      <c r="W19" s="53"/>
      <c r="X19" s="64"/>
      <c r="Y19" s="295"/>
      <c r="Z19" s="64"/>
    </row>
    <row r="20" spans="2:26" ht="16.5" customHeight="1" x14ac:dyDescent="0.15">
      <c r="B20" s="123"/>
      <c r="C20" s="166"/>
      <c r="D20" s="218"/>
      <c r="E20" s="213"/>
      <c r="F20" s="219"/>
      <c r="G20" s="218"/>
      <c r="H20" s="225"/>
      <c r="I20" s="221"/>
      <c r="J20" s="221"/>
      <c r="K20" s="62"/>
      <c r="L20" s="233"/>
      <c r="M20" s="234"/>
      <c r="N20" s="64"/>
      <c r="O20" s="173"/>
      <c r="P20" s="205"/>
      <c r="Q20" s="213"/>
      <c r="R20" s="203"/>
      <c r="S20" s="205"/>
      <c r="T20" s="211"/>
      <c r="U20" s="199"/>
      <c r="V20" s="231"/>
      <c r="W20" s="54"/>
      <c r="X20" s="64"/>
      <c r="Y20" s="295"/>
      <c r="Z20" s="64"/>
    </row>
    <row r="21" spans="2:26" ht="16.5" customHeight="1" x14ac:dyDescent="0.15">
      <c r="B21" s="123"/>
      <c r="C21" s="173" t="s">
        <v>93</v>
      </c>
      <c r="D21" s="205">
        <v>33.6</v>
      </c>
      <c r="E21" s="213">
        <v>9.5</v>
      </c>
      <c r="F21" s="203">
        <v>0.71</v>
      </c>
      <c r="G21" s="205">
        <v>52.7</v>
      </c>
      <c r="H21" s="207">
        <v>4</v>
      </c>
      <c r="I21" s="198">
        <f>F21*G21/D21*H21</f>
        <v>4.4544047619047618</v>
      </c>
      <c r="J21" s="230">
        <v>1</v>
      </c>
      <c r="K21" s="53">
        <f>I21*J21</f>
        <v>4.4544047619047618</v>
      </c>
      <c r="L21" s="64" t="str">
        <f>IF(K21&lt;S8,"NG","OK")</f>
        <v>OK</v>
      </c>
      <c r="M21" s="187">
        <f>G21/0.25*J21/D21*F21</f>
        <v>4.4544047619047618</v>
      </c>
      <c r="N21" s="64" t="str">
        <f>IF(M21&lt;1,"NG","OK")</f>
        <v>OK</v>
      </c>
      <c r="O21" s="173" t="s">
        <v>94</v>
      </c>
      <c r="P21" s="205">
        <v>52.2</v>
      </c>
      <c r="Q21" s="213">
        <v>9.5</v>
      </c>
      <c r="R21" s="203">
        <v>0.71</v>
      </c>
      <c r="S21" s="205">
        <v>297.5</v>
      </c>
      <c r="T21" s="207">
        <v>1</v>
      </c>
      <c r="U21" s="198">
        <v>4.05</v>
      </c>
      <c r="V21" s="230">
        <v>1</v>
      </c>
      <c r="W21" s="53">
        <f>U21*V21</f>
        <v>4.05</v>
      </c>
      <c r="X21" s="64" t="str">
        <f>IF(W21&lt;S8,"NG","OK")</f>
        <v>OK</v>
      </c>
      <c r="Y21" s="295">
        <f>S21/0.25*V21/P21*R21</f>
        <v>16.185823754789272</v>
      </c>
      <c r="Z21" s="296" t="str">
        <f>IF(Y21&lt;1,"NG","OK")</f>
        <v>OK</v>
      </c>
    </row>
    <row r="22" spans="2:26" ht="16.5" customHeight="1" x14ac:dyDescent="0.15">
      <c r="B22" s="123"/>
      <c r="C22" s="173"/>
      <c r="D22" s="205"/>
      <c r="E22" s="213"/>
      <c r="F22" s="203"/>
      <c r="G22" s="205"/>
      <c r="H22" s="211"/>
      <c r="I22" s="199"/>
      <c r="J22" s="231"/>
      <c r="K22" s="54"/>
      <c r="L22" s="64"/>
      <c r="M22" s="187"/>
      <c r="N22" s="64"/>
      <c r="O22" s="173"/>
      <c r="P22" s="205"/>
      <c r="Q22" s="213"/>
      <c r="R22" s="203"/>
      <c r="S22" s="205"/>
      <c r="T22" s="211"/>
      <c r="U22" s="199"/>
      <c r="V22" s="231"/>
      <c r="W22" s="54"/>
      <c r="X22" s="64"/>
      <c r="Y22" s="295"/>
      <c r="Z22" s="297"/>
    </row>
    <row r="23" spans="2:26" ht="16.5" customHeight="1" x14ac:dyDescent="0.15">
      <c r="B23" s="123"/>
      <c r="C23" s="173" t="s">
        <v>92</v>
      </c>
      <c r="D23" s="201">
        <v>114.7</v>
      </c>
      <c r="E23" s="183">
        <v>10.97</v>
      </c>
      <c r="F23" s="203">
        <v>1</v>
      </c>
      <c r="G23" s="205">
        <v>40.700000000000003</v>
      </c>
      <c r="H23" s="207">
        <v>3.4</v>
      </c>
      <c r="I23" s="198">
        <f>F23*G23/D23*H23</f>
        <v>1.2064516129032259</v>
      </c>
      <c r="J23" s="230">
        <v>0.44</v>
      </c>
      <c r="K23" s="53">
        <f>I23*J23</f>
        <v>0.53083870967741942</v>
      </c>
      <c r="L23" s="232" t="str">
        <f>IF(K23&lt;S8,"NG","OK")</f>
        <v>NG</v>
      </c>
      <c r="M23" s="187">
        <f>G23/0.25*J23/D23*F23</f>
        <v>0.62451612903225806</v>
      </c>
      <c r="N23" s="232" t="str">
        <f>IF(M23&lt;1,"NG","OK")</f>
        <v>NG</v>
      </c>
      <c r="O23" s="173" t="s">
        <v>95</v>
      </c>
      <c r="P23" s="205">
        <v>178.4</v>
      </c>
      <c r="Q23" s="183">
        <v>10.97</v>
      </c>
      <c r="R23" s="203">
        <v>1</v>
      </c>
      <c r="S23" s="205">
        <v>152.6</v>
      </c>
      <c r="T23" s="207">
        <v>1.66</v>
      </c>
      <c r="U23" s="198">
        <v>1.42</v>
      </c>
      <c r="V23" s="230">
        <v>0.73</v>
      </c>
      <c r="W23" s="53">
        <f>U23*V23</f>
        <v>1.0366</v>
      </c>
      <c r="X23" s="64" t="str">
        <f>IF(W23&lt;S8,"NG","OK")</f>
        <v>OK</v>
      </c>
      <c r="Y23" s="295">
        <f>S23/0.25*V23/P23*R23</f>
        <v>2.4977130044843046</v>
      </c>
      <c r="Z23" s="64" t="str">
        <f>IF(Y23&lt;1,"NG","OK")</f>
        <v>OK</v>
      </c>
    </row>
    <row r="24" spans="2:26" ht="16.5" customHeight="1" thickBot="1" x14ac:dyDescent="0.2">
      <c r="B24" s="123"/>
      <c r="C24" s="173"/>
      <c r="D24" s="201"/>
      <c r="E24" s="184"/>
      <c r="F24" s="203"/>
      <c r="G24" s="205"/>
      <c r="H24" s="211"/>
      <c r="I24" s="199"/>
      <c r="J24" s="231"/>
      <c r="K24" s="54"/>
      <c r="L24" s="232"/>
      <c r="M24" s="187"/>
      <c r="N24" s="232"/>
      <c r="O24" s="173"/>
      <c r="P24" s="205"/>
      <c r="Q24" s="184"/>
      <c r="R24" s="203"/>
      <c r="S24" s="205"/>
      <c r="T24" s="211"/>
      <c r="U24" s="199"/>
      <c r="V24" s="231"/>
      <c r="W24" s="54"/>
      <c r="X24" s="64"/>
      <c r="Y24" s="295"/>
      <c r="Z24" s="64"/>
    </row>
    <row r="25" spans="2:26" ht="29.45" customHeight="1" x14ac:dyDescent="0.15">
      <c r="B25" s="122" t="s">
        <v>39</v>
      </c>
      <c r="C25" s="10" t="s">
        <v>1</v>
      </c>
      <c r="D25" s="11" t="s">
        <v>33</v>
      </c>
      <c r="E25" s="1" t="s">
        <v>5</v>
      </c>
      <c r="F25" s="12" t="s">
        <v>90</v>
      </c>
      <c r="G25" s="13" t="s">
        <v>35</v>
      </c>
      <c r="H25" s="12" t="s">
        <v>36</v>
      </c>
      <c r="I25" s="14" t="s">
        <v>2</v>
      </c>
      <c r="J25" s="15" t="s">
        <v>91</v>
      </c>
      <c r="K25" s="31" t="s">
        <v>96</v>
      </c>
      <c r="L25" s="29" t="s">
        <v>3</v>
      </c>
      <c r="M25" s="31" t="s">
        <v>38</v>
      </c>
      <c r="N25" s="29" t="s">
        <v>3</v>
      </c>
      <c r="O25" s="10" t="s">
        <v>1</v>
      </c>
      <c r="P25" s="11" t="s">
        <v>33</v>
      </c>
      <c r="Q25" s="1" t="s">
        <v>5</v>
      </c>
      <c r="R25" s="12" t="s">
        <v>90</v>
      </c>
      <c r="S25" s="13" t="s">
        <v>35</v>
      </c>
      <c r="T25" s="12" t="s">
        <v>36</v>
      </c>
      <c r="U25" s="14" t="s">
        <v>2</v>
      </c>
      <c r="V25" s="14" t="s">
        <v>91</v>
      </c>
      <c r="W25" s="31" t="s">
        <v>96</v>
      </c>
      <c r="X25" s="29" t="s">
        <v>3</v>
      </c>
      <c r="Y25" s="30" t="s">
        <v>38</v>
      </c>
      <c r="Z25" s="29" t="s">
        <v>3</v>
      </c>
    </row>
    <row r="26" spans="2:26" ht="16.5" customHeight="1" x14ac:dyDescent="0.15">
      <c r="B26" s="123"/>
      <c r="C26" s="166"/>
      <c r="D26" s="218"/>
      <c r="E26" s="213"/>
      <c r="F26" s="219"/>
      <c r="G26" s="218"/>
      <c r="H26" s="224"/>
      <c r="I26" s="220"/>
      <c r="J26" s="228"/>
      <c r="K26" s="61"/>
      <c r="L26" s="226"/>
      <c r="M26" s="227"/>
      <c r="N26" s="215"/>
      <c r="O26" s="173"/>
      <c r="P26" s="178"/>
      <c r="Q26" s="213"/>
      <c r="R26" s="171"/>
      <c r="S26" s="178"/>
      <c r="T26" s="118"/>
      <c r="U26" s="196"/>
      <c r="V26" s="293"/>
      <c r="W26" s="55"/>
      <c r="X26" s="215"/>
      <c r="Y26" s="214"/>
      <c r="Z26" s="215"/>
    </row>
    <row r="27" spans="2:26" ht="16.5" customHeight="1" x14ac:dyDescent="0.15">
      <c r="B27" s="123"/>
      <c r="C27" s="166"/>
      <c r="D27" s="218"/>
      <c r="E27" s="213"/>
      <c r="F27" s="219"/>
      <c r="G27" s="218"/>
      <c r="H27" s="225"/>
      <c r="I27" s="221"/>
      <c r="J27" s="229"/>
      <c r="K27" s="62"/>
      <c r="L27" s="226"/>
      <c r="M27" s="227"/>
      <c r="N27" s="215"/>
      <c r="O27" s="217"/>
      <c r="P27" s="216"/>
      <c r="Q27" s="213"/>
      <c r="R27" s="118"/>
      <c r="S27" s="216"/>
      <c r="T27" s="148"/>
      <c r="U27" s="192"/>
      <c r="V27" s="190"/>
      <c r="W27" s="54"/>
      <c r="X27" s="223"/>
      <c r="Y27" s="222"/>
      <c r="Z27" s="223"/>
    </row>
    <row r="28" spans="2:26" ht="16.5" customHeight="1" x14ac:dyDescent="0.15">
      <c r="B28" s="123"/>
      <c r="C28" s="166"/>
      <c r="D28" s="218"/>
      <c r="E28" s="213"/>
      <c r="F28" s="219"/>
      <c r="G28" s="218"/>
      <c r="H28" s="224"/>
      <c r="I28" s="220"/>
      <c r="J28" s="228"/>
      <c r="K28" s="63"/>
      <c r="L28" s="226"/>
      <c r="M28" s="227"/>
      <c r="N28" s="215"/>
      <c r="O28" s="173"/>
      <c r="P28" s="178"/>
      <c r="Q28" s="213"/>
      <c r="R28" s="171"/>
      <c r="S28" s="178"/>
      <c r="T28" s="118"/>
      <c r="U28" s="196"/>
      <c r="V28" s="293"/>
      <c r="W28" s="53"/>
      <c r="X28" s="215"/>
      <c r="Y28" s="214"/>
      <c r="Z28" s="215"/>
    </row>
    <row r="29" spans="2:26" ht="16.5" customHeight="1" x14ac:dyDescent="0.15">
      <c r="B29" s="123"/>
      <c r="C29" s="166"/>
      <c r="D29" s="218"/>
      <c r="E29" s="213"/>
      <c r="F29" s="219"/>
      <c r="G29" s="218"/>
      <c r="H29" s="225"/>
      <c r="I29" s="221"/>
      <c r="J29" s="229"/>
      <c r="K29" s="62"/>
      <c r="L29" s="226"/>
      <c r="M29" s="227"/>
      <c r="N29" s="215"/>
      <c r="O29" s="173"/>
      <c r="P29" s="178"/>
      <c r="Q29" s="213"/>
      <c r="R29" s="171"/>
      <c r="S29" s="178"/>
      <c r="T29" s="119"/>
      <c r="U29" s="197"/>
      <c r="V29" s="294"/>
      <c r="W29" s="54"/>
      <c r="X29" s="215"/>
      <c r="Y29" s="214"/>
      <c r="Z29" s="215"/>
    </row>
    <row r="30" spans="2:26" ht="16.5" customHeight="1" x14ac:dyDescent="0.15">
      <c r="B30" s="123"/>
      <c r="C30" s="166"/>
      <c r="D30" s="218"/>
      <c r="E30" s="213"/>
      <c r="F30" s="219"/>
      <c r="G30" s="218"/>
      <c r="H30" s="224"/>
      <c r="I30" s="220"/>
      <c r="J30" s="228"/>
      <c r="K30" s="63"/>
      <c r="L30" s="226"/>
      <c r="M30" s="227"/>
      <c r="N30" s="215"/>
      <c r="O30" s="173"/>
      <c r="P30" s="178"/>
      <c r="Q30" s="213"/>
      <c r="R30" s="171"/>
      <c r="S30" s="178"/>
      <c r="T30" s="118"/>
      <c r="U30" s="196"/>
      <c r="V30" s="293"/>
      <c r="W30" s="53"/>
      <c r="X30" s="215"/>
      <c r="Y30" s="214"/>
      <c r="Z30" s="215"/>
    </row>
    <row r="31" spans="2:26" ht="16.5" customHeight="1" x14ac:dyDescent="0.15">
      <c r="B31" s="123"/>
      <c r="C31" s="166"/>
      <c r="D31" s="218"/>
      <c r="E31" s="213"/>
      <c r="F31" s="219"/>
      <c r="G31" s="218"/>
      <c r="H31" s="225"/>
      <c r="I31" s="221"/>
      <c r="J31" s="229"/>
      <c r="K31" s="62"/>
      <c r="L31" s="226"/>
      <c r="M31" s="227"/>
      <c r="N31" s="215"/>
      <c r="O31" s="173"/>
      <c r="P31" s="178"/>
      <c r="Q31" s="213"/>
      <c r="R31" s="171"/>
      <c r="S31" s="178"/>
      <c r="T31" s="119"/>
      <c r="U31" s="197"/>
      <c r="V31" s="294"/>
      <c r="W31" s="54"/>
      <c r="X31" s="215"/>
      <c r="Y31" s="214"/>
      <c r="Z31" s="215"/>
    </row>
    <row r="32" spans="2:26" ht="16.5" customHeight="1" x14ac:dyDescent="0.15">
      <c r="B32" s="123"/>
      <c r="C32" s="173" t="s">
        <v>93</v>
      </c>
      <c r="D32" s="205">
        <v>33.6</v>
      </c>
      <c r="E32" s="213">
        <v>9.5</v>
      </c>
      <c r="F32" s="203">
        <v>0.71</v>
      </c>
      <c r="G32" s="205">
        <v>52.7</v>
      </c>
      <c r="H32" s="207">
        <v>4</v>
      </c>
      <c r="I32" s="198">
        <v>4.45</v>
      </c>
      <c r="J32" s="209">
        <v>1</v>
      </c>
      <c r="K32" s="53">
        <f>I32*J32</f>
        <v>4.45</v>
      </c>
      <c r="L32" s="64" t="str">
        <f>IF(K32&lt;S19,"NG","OK")</f>
        <v>OK</v>
      </c>
      <c r="M32" s="187">
        <f>G32/0.25*J32/D32*F32</f>
        <v>4.4544047619047618</v>
      </c>
      <c r="N32" s="64" t="str">
        <f>IF(M32&lt;1,"NG","OK")</f>
        <v>OK</v>
      </c>
      <c r="O32" s="173"/>
      <c r="P32" s="178"/>
      <c r="Q32" s="213"/>
      <c r="R32" s="171"/>
      <c r="S32" s="178"/>
      <c r="T32" s="118"/>
      <c r="U32" s="196"/>
      <c r="V32" s="293"/>
      <c r="W32" s="53"/>
      <c r="X32" s="215"/>
      <c r="Y32" s="214"/>
      <c r="Z32" s="215"/>
    </row>
    <row r="33" spans="2:26" ht="16.5" customHeight="1" x14ac:dyDescent="0.15">
      <c r="B33" s="123"/>
      <c r="C33" s="173"/>
      <c r="D33" s="205"/>
      <c r="E33" s="213"/>
      <c r="F33" s="203"/>
      <c r="G33" s="205"/>
      <c r="H33" s="211"/>
      <c r="I33" s="199"/>
      <c r="J33" s="212"/>
      <c r="K33" s="54"/>
      <c r="L33" s="64"/>
      <c r="M33" s="187"/>
      <c r="N33" s="64"/>
      <c r="O33" s="173"/>
      <c r="P33" s="178"/>
      <c r="Q33" s="213"/>
      <c r="R33" s="171"/>
      <c r="S33" s="178"/>
      <c r="T33" s="119"/>
      <c r="U33" s="197"/>
      <c r="V33" s="294"/>
      <c r="W33" s="54"/>
      <c r="X33" s="215"/>
      <c r="Y33" s="214"/>
      <c r="Z33" s="215"/>
    </row>
    <row r="34" spans="2:26" ht="16.5" customHeight="1" x14ac:dyDescent="0.15">
      <c r="B34" s="123"/>
      <c r="C34" s="173" t="s">
        <v>92</v>
      </c>
      <c r="D34" s="201">
        <v>114.7</v>
      </c>
      <c r="E34" s="183">
        <v>10.97</v>
      </c>
      <c r="F34" s="203">
        <v>1</v>
      </c>
      <c r="G34" s="205">
        <v>40.700000000000003</v>
      </c>
      <c r="H34" s="207">
        <v>3.4</v>
      </c>
      <c r="I34" s="198">
        <v>1.21</v>
      </c>
      <c r="J34" s="209">
        <v>0.83</v>
      </c>
      <c r="K34" s="53">
        <f>I34*J34</f>
        <v>1.0043</v>
      </c>
      <c r="L34" s="194" t="str">
        <f>IF(K34&lt;S19,"NG","OK")</f>
        <v>OK</v>
      </c>
      <c r="M34" s="187">
        <f>G34/0.25*J34/D34*F34</f>
        <v>1.1780645161290322</v>
      </c>
      <c r="N34" s="64" t="str">
        <f>IF(M34&lt;1,"NG","OK")</f>
        <v>OK</v>
      </c>
      <c r="O34" s="142"/>
      <c r="P34" s="144"/>
      <c r="Q34" s="183"/>
      <c r="R34" s="146"/>
      <c r="S34" s="144"/>
      <c r="T34" s="148"/>
      <c r="U34" s="192"/>
      <c r="V34" s="190"/>
      <c r="W34" s="53"/>
      <c r="X34" s="179"/>
      <c r="Y34" s="181"/>
      <c r="Z34" s="179"/>
    </row>
    <row r="35" spans="2:26" ht="16.5" customHeight="1" thickBot="1" x14ac:dyDescent="0.2">
      <c r="B35" s="124"/>
      <c r="C35" s="143"/>
      <c r="D35" s="202"/>
      <c r="E35" s="184"/>
      <c r="F35" s="204"/>
      <c r="G35" s="206"/>
      <c r="H35" s="208"/>
      <c r="I35" s="200"/>
      <c r="J35" s="210"/>
      <c r="K35" s="186"/>
      <c r="L35" s="195"/>
      <c r="M35" s="188"/>
      <c r="N35" s="189"/>
      <c r="O35" s="143"/>
      <c r="P35" s="145"/>
      <c r="Q35" s="184"/>
      <c r="R35" s="147"/>
      <c r="S35" s="145"/>
      <c r="T35" s="149"/>
      <c r="U35" s="193"/>
      <c r="V35" s="191"/>
      <c r="W35" s="186"/>
      <c r="X35" s="180"/>
      <c r="Y35" s="182"/>
      <c r="Z35" s="180"/>
    </row>
    <row r="36" spans="2:26" ht="24" hidden="1" customHeight="1" thickBot="1" x14ac:dyDescent="0.2">
      <c r="B36" s="112" t="s">
        <v>39</v>
      </c>
      <c r="C36" s="115" t="s">
        <v>40</v>
      </c>
      <c r="D36" s="116"/>
      <c r="E36" s="116"/>
      <c r="F36" s="116"/>
      <c r="G36" s="116"/>
      <c r="H36" s="116"/>
      <c r="I36" s="116"/>
      <c r="J36" s="116"/>
      <c r="K36" s="116"/>
      <c r="L36" s="116"/>
      <c r="M36" s="116"/>
      <c r="N36" s="117"/>
      <c r="O36" s="115" t="s">
        <v>41</v>
      </c>
      <c r="P36" s="116"/>
      <c r="Q36" s="116"/>
      <c r="R36" s="116"/>
      <c r="S36" s="116"/>
      <c r="T36" s="116"/>
      <c r="U36" s="116"/>
      <c r="V36" s="116"/>
      <c r="W36" s="116"/>
      <c r="X36" s="116"/>
      <c r="Y36" s="116"/>
      <c r="Z36" s="117"/>
    </row>
    <row r="37" spans="2:26" ht="29.45" hidden="1" customHeight="1" x14ac:dyDescent="0.15">
      <c r="B37" s="113"/>
      <c r="C37" s="9" t="s">
        <v>32</v>
      </c>
      <c r="D37" s="10" t="s">
        <v>1</v>
      </c>
      <c r="E37" s="11" t="s">
        <v>33</v>
      </c>
      <c r="F37" s="12" t="s">
        <v>34</v>
      </c>
      <c r="G37" s="13" t="s">
        <v>35</v>
      </c>
      <c r="H37" s="12" t="s">
        <v>42</v>
      </c>
      <c r="I37" s="12" t="s">
        <v>37</v>
      </c>
      <c r="J37" s="12" t="s">
        <v>2</v>
      </c>
      <c r="K37" s="12"/>
      <c r="L37" s="14" t="s">
        <v>3</v>
      </c>
      <c r="M37" s="12" t="s">
        <v>38</v>
      </c>
      <c r="N37" s="15" t="s">
        <v>3</v>
      </c>
      <c r="O37" s="9" t="s">
        <v>32</v>
      </c>
      <c r="P37" s="10" t="s">
        <v>1</v>
      </c>
      <c r="Q37" s="11" t="s">
        <v>33</v>
      </c>
      <c r="R37" s="12" t="s">
        <v>34</v>
      </c>
      <c r="S37" s="13" t="s">
        <v>35</v>
      </c>
      <c r="T37" s="12" t="s">
        <v>42</v>
      </c>
      <c r="U37" s="12" t="s">
        <v>37</v>
      </c>
      <c r="V37" s="12" t="s">
        <v>2</v>
      </c>
      <c r="W37" s="12"/>
      <c r="X37" s="14" t="s">
        <v>3</v>
      </c>
      <c r="Y37" s="12" t="s">
        <v>38</v>
      </c>
      <c r="Z37" s="15" t="s">
        <v>3</v>
      </c>
    </row>
    <row r="38" spans="2:26" ht="16.5" hidden="1" customHeight="1" x14ac:dyDescent="0.15">
      <c r="B38" s="113"/>
      <c r="C38" s="140"/>
      <c r="D38" s="173"/>
      <c r="E38" s="178"/>
      <c r="F38" s="175"/>
      <c r="G38" s="174"/>
      <c r="H38" s="118"/>
      <c r="I38" s="176"/>
      <c r="J38" s="118"/>
      <c r="K38" s="32"/>
      <c r="L38" s="163"/>
      <c r="M38" s="171"/>
      <c r="N38" s="163"/>
      <c r="O38" s="140"/>
      <c r="P38" s="173"/>
      <c r="Q38" s="178"/>
      <c r="R38" s="175"/>
      <c r="S38" s="174"/>
      <c r="T38" s="118"/>
      <c r="U38" s="176"/>
      <c r="V38" s="118"/>
      <c r="W38" s="32"/>
      <c r="X38" s="163"/>
      <c r="Y38" s="171"/>
      <c r="Z38" s="185"/>
    </row>
    <row r="39" spans="2:26" ht="16.5" hidden="1" customHeight="1" x14ac:dyDescent="0.15">
      <c r="B39" s="113"/>
      <c r="C39" s="172"/>
      <c r="D39" s="173"/>
      <c r="E39" s="178"/>
      <c r="F39" s="175"/>
      <c r="G39" s="174"/>
      <c r="H39" s="119"/>
      <c r="I39" s="177"/>
      <c r="J39" s="119"/>
      <c r="K39" s="33"/>
      <c r="L39" s="163"/>
      <c r="M39" s="171"/>
      <c r="N39" s="163"/>
      <c r="O39" s="172"/>
      <c r="P39" s="173"/>
      <c r="Q39" s="178"/>
      <c r="R39" s="175"/>
      <c r="S39" s="174"/>
      <c r="T39" s="119"/>
      <c r="U39" s="177"/>
      <c r="V39" s="119"/>
      <c r="W39" s="33"/>
      <c r="X39" s="163"/>
      <c r="Y39" s="171"/>
      <c r="Z39" s="156"/>
    </row>
    <row r="40" spans="2:26" ht="16.5" hidden="1" customHeight="1" x14ac:dyDescent="0.15">
      <c r="B40" s="113"/>
      <c r="C40" s="140"/>
      <c r="D40" s="173"/>
      <c r="E40" s="174"/>
      <c r="F40" s="175"/>
      <c r="G40" s="174"/>
      <c r="H40" s="118"/>
      <c r="I40" s="176"/>
      <c r="J40" s="118"/>
      <c r="K40" s="32"/>
      <c r="L40" s="163"/>
      <c r="M40" s="171"/>
      <c r="N40" s="163"/>
      <c r="O40" s="164"/>
      <c r="P40" s="166"/>
      <c r="Q40" s="167"/>
      <c r="R40" s="168"/>
      <c r="S40" s="167"/>
      <c r="T40" s="159"/>
      <c r="U40" s="159"/>
      <c r="V40" s="159"/>
      <c r="W40" s="36"/>
      <c r="X40" s="157"/>
      <c r="Y40" s="158"/>
      <c r="Z40" s="156"/>
    </row>
    <row r="41" spans="2:26" ht="16.5" hidden="1" customHeight="1" x14ac:dyDescent="0.15">
      <c r="B41" s="113"/>
      <c r="C41" s="172"/>
      <c r="D41" s="173"/>
      <c r="E41" s="174"/>
      <c r="F41" s="175"/>
      <c r="G41" s="174"/>
      <c r="H41" s="119"/>
      <c r="I41" s="177"/>
      <c r="J41" s="119"/>
      <c r="K41" s="33"/>
      <c r="L41" s="163"/>
      <c r="M41" s="171"/>
      <c r="N41" s="163"/>
      <c r="O41" s="165"/>
      <c r="P41" s="166"/>
      <c r="Q41" s="167"/>
      <c r="R41" s="168"/>
      <c r="S41" s="167"/>
      <c r="T41" s="160"/>
      <c r="U41" s="160"/>
      <c r="V41" s="160"/>
      <c r="W41" s="37"/>
      <c r="X41" s="157"/>
      <c r="Y41" s="158"/>
      <c r="Z41" s="156"/>
    </row>
    <row r="42" spans="2:26" ht="16.5" hidden="1" customHeight="1" x14ac:dyDescent="0.15">
      <c r="B42" s="113"/>
      <c r="C42" s="140"/>
      <c r="D42" s="142"/>
      <c r="E42" s="144"/>
      <c r="F42" s="146"/>
      <c r="G42" s="144"/>
      <c r="H42" s="148"/>
      <c r="I42" s="154"/>
      <c r="J42" s="148"/>
      <c r="K42" s="34"/>
      <c r="L42" s="120"/>
      <c r="M42" s="119"/>
      <c r="N42" s="120"/>
      <c r="O42" s="169"/>
      <c r="P42" s="142"/>
      <c r="Q42" s="150"/>
      <c r="R42" s="152"/>
      <c r="S42" s="161"/>
      <c r="T42" s="148"/>
      <c r="U42" s="154"/>
      <c r="V42" s="148"/>
      <c r="W42" s="34"/>
      <c r="X42" s="120"/>
      <c r="Y42" s="119"/>
      <c r="Z42" s="138"/>
    </row>
    <row r="43" spans="2:26" ht="16.5" hidden="1" customHeight="1" thickBot="1" x14ac:dyDescent="0.2">
      <c r="B43" s="114"/>
      <c r="C43" s="141"/>
      <c r="D43" s="143"/>
      <c r="E43" s="145"/>
      <c r="F43" s="147"/>
      <c r="G43" s="145"/>
      <c r="H43" s="149"/>
      <c r="I43" s="155"/>
      <c r="J43" s="149"/>
      <c r="K43" s="35"/>
      <c r="L43" s="121"/>
      <c r="M43" s="134"/>
      <c r="N43" s="121"/>
      <c r="O43" s="170"/>
      <c r="P43" s="143"/>
      <c r="Q43" s="151"/>
      <c r="R43" s="153"/>
      <c r="S43" s="162"/>
      <c r="T43" s="149"/>
      <c r="U43" s="155"/>
      <c r="V43" s="149"/>
      <c r="W43" s="35"/>
      <c r="X43" s="121"/>
      <c r="Y43" s="134"/>
      <c r="Z43" s="139"/>
    </row>
    <row r="44" spans="2:26" ht="9" customHeight="1" thickBot="1" x14ac:dyDescent="0.2"/>
    <row r="45" spans="2:26" ht="24.95" customHeight="1" thickBot="1" x14ac:dyDescent="0.2">
      <c r="B45" s="125" t="s">
        <v>7</v>
      </c>
      <c r="C45" s="128" t="s">
        <v>43</v>
      </c>
      <c r="D45" s="129"/>
      <c r="E45" s="129"/>
      <c r="F45" s="129"/>
      <c r="G45" s="129"/>
      <c r="H45" s="129"/>
      <c r="I45" s="129"/>
      <c r="J45" s="129"/>
      <c r="K45" s="129"/>
      <c r="L45" s="129"/>
      <c r="M45" s="129"/>
      <c r="N45" s="130"/>
      <c r="O45" s="128" t="s">
        <v>44</v>
      </c>
      <c r="P45" s="129"/>
      <c r="Q45" s="129"/>
      <c r="R45" s="129"/>
      <c r="S45" s="129"/>
      <c r="T45" s="129"/>
      <c r="U45" s="129"/>
      <c r="V45" s="129"/>
      <c r="W45" s="129"/>
      <c r="X45" s="129"/>
      <c r="Y45" s="129"/>
      <c r="Z45" s="130"/>
    </row>
    <row r="46" spans="2:26" ht="15" customHeight="1" x14ac:dyDescent="0.15">
      <c r="B46" s="126"/>
      <c r="C46" s="131"/>
      <c r="D46" s="132"/>
      <c r="E46" s="132"/>
      <c r="F46" s="132"/>
      <c r="G46" s="132"/>
      <c r="H46" s="132"/>
      <c r="I46" s="132"/>
      <c r="J46" s="132"/>
      <c r="K46" s="132"/>
      <c r="L46" s="132"/>
      <c r="M46" s="132"/>
      <c r="N46" s="133"/>
      <c r="O46" s="79"/>
      <c r="P46" s="80"/>
      <c r="Q46" s="80"/>
      <c r="R46" s="80"/>
      <c r="S46" s="80"/>
      <c r="T46" s="80"/>
      <c r="U46" s="80"/>
      <c r="V46" s="80"/>
      <c r="W46" s="80"/>
      <c r="X46" s="80"/>
      <c r="Y46" s="80"/>
      <c r="Z46" s="81"/>
    </row>
    <row r="47" spans="2:26" ht="15" customHeight="1" x14ac:dyDescent="0.15">
      <c r="B47" s="126"/>
      <c r="C47" s="56" t="s">
        <v>45</v>
      </c>
      <c r="D47" s="57"/>
      <c r="E47" s="57"/>
      <c r="F47" s="57"/>
      <c r="G47" s="57"/>
      <c r="H47" s="57"/>
      <c r="I47" s="57"/>
      <c r="J47" s="57"/>
      <c r="K47" s="57"/>
      <c r="L47" s="57"/>
      <c r="M47" s="57"/>
      <c r="N47" s="58"/>
      <c r="O47" s="56" t="s">
        <v>46</v>
      </c>
      <c r="P47" s="57"/>
      <c r="Q47" s="57"/>
      <c r="R47" s="57"/>
      <c r="S47" s="57"/>
      <c r="T47" s="57"/>
      <c r="U47" s="57"/>
      <c r="V47" s="57"/>
      <c r="W47" s="57"/>
      <c r="X47" s="57"/>
      <c r="Y47" s="57"/>
      <c r="Z47" s="58"/>
    </row>
    <row r="48" spans="2:26" ht="15" customHeight="1" x14ac:dyDescent="0.15">
      <c r="B48" s="126"/>
      <c r="C48" s="56" t="s">
        <v>47</v>
      </c>
      <c r="D48" s="57"/>
      <c r="E48" s="57"/>
      <c r="F48" s="57"/>
      <c r="G48" s="57"/>
      <c r="H48" s="57"/>
      <c r="I48" s="57"/>
      <c r="J48" s="57"/>
      <c r="K48" s="57"/>
      <c r="L48" s="57"/>
      <c r="M48" s="57"/>
      <c r="N48" s="58"/>
      <c r="O48" s="56" t="s">
        <v>48</v>
      </c>
      <c r="P48" s="57"/>
      <c r="Q48" s="57"/>
      <c r="R48" s="57"/>
      <c r="S48" s="57"/>
      <c r="T48" s="57"/>
      <c r="U48" s="57"/>
      <c r="V48" s="57"/>
      <c r="W48" s="57"/>
      <c r="X48" s="57"/>
      <c r="Y48" s="57"/>
      <c r="Z48" s="58"/>
    </row>
    <row r="49" spans="2:26" ht="15" customHeight="1" x14ac:dyDescent="0.15">
      <c r="B49" s="126"/>
      <c r="C49" s="56" t="s">
        <v>49</v>
      </c>
      <c r="D49" s="57"/>
      <c r="E49" s="57"/>
      <c r="F49" s="57"/>
      <c r="G49" s="57"/>
      <c r="H49" s="57"/>
      <c r="I49" s="57"/>
      <c r="J49" s="57"/>
      <c r="K49" s="57"/>
      <c r="L49" s="57"/>
      <c r="M49" s="57"/>
      <c r="N49" s="58"/>
      <c r="O49" s="56" t="s">
        <v>50</v>
      </c>
      <c r="P49" s="57"/>
      <c r="Q49" s="57"/>
      <c r="R49" s="57"/>
      <c r="S49" s="57"/>
      <c r="T49" s="57"/>
      <c r="U49" s="57"/>
      <c r="V49" s="57"/>
      <c r="W49" s="57"/>
      <c r="X49" s="57"/>
      <c r="Y49" s="57"/>
      <c r="Z49" s="58"/>
    </row>
    <row r="50" spans="2:26" ht="15" customHeight="1" x14ac:dyDescent="0.15">
      <c r="B50" s="126"/>
      <c r="C50" s="56" t="s">
        <v>76</v>
      </c>
      <c r="D50" s="57"/>
      <c r="E50" s="57"/>
      <c r="F50" s="57"/>
      <c r="G50" s="57"/>
      <c r="H50" s="57"/>
      <c r="I50" s="57"/>
      <c r="J50" s="57"/>
      <c r="K50" s="57"/>
      <c r="L50" s="57"/>
      <c r="M50" s="57"/>
      <c r="N50" s="58"/>
      <c r="O50" s="56" t="s">
        <v>51</v>
      </c>
      <c r="P50" s="57"/>
      <c r="Q50" s="57"/>
      <c r="R50" s="57"/>
      <c r="S50" s="57"/>
      <c r="T50" s="57"/>
      <c r="U50" s="57"/>
      <c r="V50" s="57"/>
      <c r="W50" s="57"/>
      <c r="X50" s="57"/>
      <c r="Y50" s="57"/>
      <c r="Z50" s="58"/>
    </row>
    <row r="51" spans="2:26" ht="15" customHeight="1" x14ac:dyDescent="0.15">
      <c r="B51" s="126"/>
      <c r="C51" s="56"/>
      <c r="D51" s="57"/>
      <c r="E51" s="57"/>
      <c r="F51" s="57"/>
      <c r="G51" s="57"/>
      <c r="H51" s="57"/>
      <c r="I51" s="57"/>
      <c r="J51" s="57"/>
      <c r="K51" s="57"/>
      <c r="L51" s="57"/>
      <c r="M51" s="57"/>
      <c r="N51" s="58"/>
      <c r="O51" s="56"/>
      <c r="P51" s="57"/>
      <c r="Q51" s="57"/>
      <c r="R51" s="57"/>
      <c r="S51" s="57"/>
      <c r="T51" s="57"/>
      <c r="U51" s="57"/>
      <c r="V51" s="57"/>
      <c r="W51" s="57"/>
      <c r="X51" s="57"/>
      <c r="Y51" s="57"/>
      <c r="Z51" s="58"/>
    </row>
    <row r="52" spans="2:26" ht="15" customHeight="1" x14ac:dyDescent="0.15">
      <c r="B52" s="126"/>
      <c r="C52" s="56"/>
      <c r="D52" s="57"/>
      <c r="E52" s="57"/>
      <c r="F52" s="57"/>
      <c r="G52" s="57"/>
      <c r="H52" s="57"/>
      <c r="I52" s="57"/>
      <c r="J52" s="57"/>
      <c r="K52" s="57"/>
      <c r="L52" s="57"/>
      <c r="M52" s="57"/>
      <c r="N52" s="58"/>
      <c r="O52" s="56"/>
      <c r="P52" s="57"/>
      <c r="Q52" s="57"/>
      <c r="R52" s="57"/>
      <c r="S52" s="57"/>
      <c r="T52" s="57"/>
      <c r="U52" s="57"/>
      <c r="V52" s="57"/>
      <c r="W52" s="57"/>
      <c r="X52" s="57"/>
      <c r="Y52" s="57"/>
      <c r="Z52" s="58"/>
    </row>
    <row r="53" spans="2:26" ht="15" customHeight="1" x14ac:dyDescent="0.15">
      <c r="B53" s="126"/>
      <c r="C53" s="135" t="s">
        <v>77</v>
      </c>
      <c r="D53" s="136"/>
      <c r="E53" s="136"/>
      <c r="F53" s="136"/>
      <c r="G53" s="136"/>
      <c r="H53" s="136"/>
      <c r="I53" s="136"/>
      <c r="J53" s="136"/>
      <c r="K53" s="136"/>
      <c r="L53" s="136"/>
      <c r="M53" s="136"/>
      <c r="N53" s="137"/>
      <c r="O53" s="56" t="s">
        <v>78</v>
      </c>
      <c r="P53" s="57"/>
      <c r="Q53" s="57"/>
      <c r="R53" s="57"/>
      <c r="S53" s="57"/>
      <c r="T53" s="57"/>
      <c r="U53" s="57"/>
      <c r="V53" s="57"/>
      <c r="W53" s="57"/>
      <c r="X53" s="57"/>
      <c r="Y53" s="57"/>
      <c r="Z53" s="58"/>
    </row>
    <row r="54" spans="2:26" ht="15" customHeight="1" thickBot="1" x14ac:dyDescent="0.2">
      <c r="B54" s="127"/>
      <c r="C54" s="76"/>
      <c r="D54" s="77"/>
      <c r="E54" s="77"/>
      <c r="F54" s="77"/>
      <c r="G54" s="77"/>
      <c r="H54" s="77"/>
      <c r="I54" s="77"/>
      <c r="J54" s="77"/>
      <c r="K54" s="77"/>
      <c r="L54" s="77"/>
      <c r="M54" s="77"/>
      <c r="N54" s="78"/>
      <c r="O54" s="56"/>
      <c r="P54" s="57"/>
      <c r="Q54" s="57"/>
      <c r="R54" s="57"/>
      <c r="S54" s="57"/>
      <c r="T54" s="57"/>
      <c r="U54" s="57"/>
      <c r="V54" s="57"/>
      <c r="W54" s="57"/>
      <c r="X54" s="57"/>
      <c r="Y54" s="57"/>
      <c r="Z54" s="58"/>
    </row>
    <row r="55" spans="2:26" ht="15" customHeight="1" x14ac:dyDescent="0.15">
      <c r="B55" s="122" t="s">
        <v>108</v>
      </c>
      <c r="C55" s="79"/>
      <c r="D55" s="80"/>
      <c r="E55" s="80"/>
      <c r="F55" s="80"/>
      <c r="G55" s="80"/>
      <c r="H55" s="80"/>
      <c r="I55" s="80"/>
      <c r="J55" s="80"/>
      <c r="K55" s="80"/>
      <c r="L55" s="80"/>
      <c r="M55" s="80"/>
      <c r="N55" s="81"/>
      <c r="O55" s="79"/>
      <c r="P55" s="80"/>
      <c r="Q55" s="80"/>
      <c r="R55" s="80"/>
      <c r="S55" s="80"/>
      <c r="T55" s="80"/>
      <c r="U55" s="80"/>
      <c r="V55" s="80"/>
      <c r="W55" s="80"/>
      <c r="X55" s="80"/>
      <c r="Y55" s="80"/>
      <c r="Z55" s="81"/>
    </row>
    <row r="56" spans="2:26" ht="15" customHeight="1" x14ac:dyDescent="0.15">
      <c r="B56" s="123"/>
      <c r="C56" s="56" t="s">
        <v>79</v>
      </c>
      <c r="D56" s="57"/>
      <c r="E56" s="57"/>
      <c r="F56" s="57"/>
      <c r="G56" s="57"/>
      <c r="H56" s="57"/>
      <c r="I56" s="57"/>
      <c r="J56" s="57"/>
      <c r="K56" s="57"/>
      <c r="L56" s="57"/>
      <c r="M56" s="57"/>
      <c r="N56" s="58"/>
      <c r="O56" s="56"/>
      <c r="P56" s="57"/>
      <c r="Q56" s="57"/>
      <c r="R56" s="57"/>
      <c r="S56" s="57"/>
      <c r="T56" s="57"/>
      <c r="U56" s="57"/>
      <c r="V56" s="57"/>
      <c r="W56" s="57"/>
      <c r="X56" s="57"/>
      <c r="Y56" s="57"/>
      <c r="Z56" s="58"/>
    </row>
    <row r="57" spans="2:26" ht="15" customHeight="1" x14ac:dyDescent="0.15">
      <c r="B57" s="123"/>
      <c r="C57" s="56" t="s">
        <v>101</v>
      </c>
      <c r="D57" s="57"/>
      <c r="E57" s="57"/>
      <c r="F57" s="57"/>
      <c r="G57" s="57"/>
      <c r="H57" s="57"/>
      <c r="I57" s="57"/>
      <c r="J57" s="57"/>
      <c r="K57" s="57"/>
      <c r="L57" s="57"/>
      <c r="M57" s="57"/>
      <c r="N57" s="58"/>
      <c r="O57" s="56"/>
      <c r="P57" s="57"/>
      <c r="Q57" s="57"/>
      <c r="R57" s="57"/>
      <c r="S57" s="57"/>
      <c r="T57" s="57"/>
      <c r="U57" s="57"/>
      <c r="V57" s="57"/>
      <c r="W57" s="57"/>
      <c r="X57" s="57"/>
      <c r="Y57" s="57"/>
      <c r="Z57" s="58"/>
    </row>
    <row r="58" spans="2:26" ht="15" customHeight="1" x14ac:dyDescent="0.15">
      <c r="B58" s="123"/>
      <c r="C58" s="56"/>
      <c r="D58" s="57"/>
      <c r="E58" s="57"/>
      <c r="F58" s="57"/>
      <c r="G58" s="57"/>
      <c r="H58" s="57"/>
      <c r="I58" s="57"/>
      <c r="J58" s="57"/>
      <c r="K58" s="57"/>
      <c r="L58" s="57"/>
      <c r="M58" s="57"/>
      <c r="N58" s="58"/>
      <c r="O58" s="56"/>
      <c r="P58" s="57"/>
      <c r="Q58" s="57"/>
      <c r="R58" s="57"/>
      <c r="S58" s="57"/>
      <c r="T58" s="57"/>
      <c r="U58" s="57"/>
      <c r="V58" s="57"/>
      <c r="W58" s="57"/>
      <c r="X58" s="57"/>
      <c r="Y58" s="57"/>
      <c r="Z58" s="58"/>
    </row>
    <row r="59" spans="2:26" ht="15" customHeight="1" x14ac:dyDescent="0.15">
      <c r="B59" s="123"/>
      <c r="C59" s="56"/>
      <c r="D59" s="57"/>
      <c r="E59" s="57"/>
      <c r="F59" s="57"/>
      <c r="G59" s="57"/>
      <c r="H59" s="57"/>
      <c r="I59" s="57"/>
      <c r="J59" s="57"/>
      <c r="K59" s="57"/>
      <c r="L59" s="57"/>
      <c r="M59" s="57"/>
      <c r="N59" s="58"/>
      <c r="O59" s="56"/>
      <c r="P59" s="57"/>
      <c r="Q59" s="57"/>
      <c r="R59" s="57"/>
      <c r="S59" s="57"/>
      <c r="T59" s="57"/>
      <c r="U59" s="57"/>
      <c r="V59" s="57"/>
      <c r="W59" s="57"/>
      <c r="X59" s="57"/>
      <c r="Y59" s="57"/>
      <c r="Z59" s="58"/>
    </row>
    <row r="60" spans="2:26" ht="15" customHeight="1" x14ac:dyDescent="0.15">
      <c r="B60" s="123"/>
      <c r="C60" s="56"/>
      <c r="D60" s="57"/>
      <c r="E60" s="57"/>
      <c r="F60" s="57"/>
      <c r="G60" s="57"/>
      <c r="H60" s="57"/>
      <c r="I60" s="57"/>
      <c r="J60" s="57"/>
      <c r="K60" s="57"/>
      <c r="L60" s="57"/>
      <c r="M60" s="57"/>
      <c r="N60" s="58"/>
      <c r="O60" s="56"/>
      <c r="P60" s="57"/>
      <c r="Q60" s="57"/>
      <c r="R60" s="57"/>
      <c r="S60" s="57"/>
      <c r="T60" s="57"/>
      <c r="U60" s="57"/>
      <c r="V60" s="57"/>
      <c r="W60" s="57"/>
      <c r="X60" s="57"/>
      <c r="Y60" s="57"/>
      <c r="Z60" s="58"/>
    </row>
    <row r="61" spans="2:26" ht="15" customHeight="1" x14ac:dyDescent="0.15">
      <c r="B61" s="123"/>
      <c r="C61" s="56"/>
      <c r="D61" s="57"/>
      <c r="E61" s="57"/>
      <c r="F61" s="57"/>
      <c r="G61" s="57"/>
      <c r="H61" s="57"/>
      <c r="I61" s="57"/>
      <c r="J61" s="57"/>
      <c r="K61" s="57"/>
      <c r="L61" s="57"/>
      <c r="M61" s="57"/>
      <c r="N61" s="58"/>
      <c r="O61" s="56"/>
      <c r="P61" s="57"/>
      <c r="Q61" s="57"/>
      <c r="R61" s="57"/>
      <c r="S61" s="57"/>
      <c r="T61" s="57"/>
      <c r="U61" s="57"/>
      <c r="V61" s="57"/>
      <c r="W61" s="57"/>
      <c r="X61" s="57"/>
      <c r="Y61" s="57"/>
      <c r="Z61" s="58"/>
    </row>
    <row r="62" spans="2:26" ht="15" customHeight="1" thickBot="1" x14ac:dyDescent="0.2">
      <c r="B62" s="124"/>
      <c r="C62" s="73"/>
      <c r="D62" s="74"/>
      <c r="E62" s="74"/>
      <c r="F62" s="74"/>
      <c r="G62" s="74"/>
      <c r="H62" s="74"/>
      <c r="I62" s="74"/>
      <c r="J62" s="74"/>
      <c r="K62" s="74"/>
      <c r="L62" s="74"/>
      <c r="M62" s="74"/>
      <c r="N62" s="75"/>
      <c r="O62" s="73"/>
      <c r="P62" s="74"/>
      <c r="Q62" s="74"/>
      <c r="R62" s="74"/>
      <c r="S62" s="74"/>
      <c r="T62" s="74"/>
      <c r="U62" s="74"/>
      <c r="V62" s="74"/>
      <c r="W62" s="74"/>
      <c r="X62" s="74"/>
      <c r="Y62" s="74"/>
      <c r="Z62" s="75"/>
    </row>
    <row r="63" spans="2:26" ht="7.5" customHeight="1" thickBot="1" x14ac:dyDescent="0.2"/>
    <row r="64" spans="2:26" ht="24.6" customHeight="1" x14ac:dyDescent="0.15">
      <c r="B64" s="82" t="s">
        <v>52</v>
      </c>
      <c r="C64" s="85" t="s">
        <v>53</v>
      </c>
      <c r="D64" s="86"/>
      <c r="E64" s="86"/>
      <c r="F64" s="86"/>
      <c r="G64" s="86"/>
      <c r="H64" s="87"/>
      <c r="I64" s="88" t="s">
        <v>54</v>
      </c>
      <c r="J64" s="86"/>
      <c r="K64" s="86"/>
      <c r="L64" s="87"/>
      <c r="M64" s="89" t="s">
        <v>55</v>
      </c>
      <c r="N64" s="90"/>
      <c r="O64" s="90"/>
      <c r="P64" s="90"/>
      <c r="Q64" s="89" t="s">
        <v>6</v>
      </c>
      <c r="R64" s="90"/>
      <c r="S64" s="90"/>
      <c r="T64" s="90"/>
      <c r="U64" s="91"/>
      <c r="V64" s="89" t="s">
        <v>56</v>
      </c>
      <c r="W64" s="90"/>
      <c r="X64" s="90"/>
      <c r="Y64" s="90"/>
      <c r="Z64" s="92"/>
    </row>
    <row r="65" spans="2:26" ht="15" customHeight="1" x14ac:dyDescent="0.15">
      <c r="B65" s="83"/>
      <c r="C65" s="93" t="s">
        <v>57</v>
      </c>
      <c r="D65" s="94"/>
      <c r="E65" s="94"/>
      <c r="F65" s="94"/>
      <c r="G65" s="94"/>
      <c r="H65" s="95"/>
      <c r="I65" s="96" t="s">
        <v>58</v>
      </c>
      <c r="J65" s="97"/>
      <c r="K65" s="97"/>
      <c r="L65" s="98"/>
      <c r="M65" s="96" t="s">
        <v>59</v>
      </c>
      <c r="N65" s="97"/>
      <c r="O65" s="97"/>
      <c r="P65" s="97"/>
      <c r="Q65" s="68" t="s">
        <v>60</v>
      </c>
      <c r="R65" s="69"/>
      <c r="S65" s="69"/>
      <c r="T65" s="69"/>
      <c r="U65" s="106"/>
      <c r="V65" s="68" t="s">
        <v>61</v>
      </c>
      <c r="W65" s="69"/>
      <c r="X65" s="69"/>
      <c r="Y65" s="69"/>
      <c r="Z65" s="70"/>
    </row>
    <row r="66" spans="2:26" ht="15" customHeight="1" x14ac:dyDescent="0.15">
      <c r="B66" s="83"/>
      <c r="C66" s="93" t="s">
        <v>62</v>
      </c>
      <c r="D66" s="94"/>
      <c r="E66" s="94"/>
      <c r="F66" s="94"/>
      <c r="G66" s="94"/>
      <c r="H66" s="95"/>
      <c r="I66" s="107" t="s">
        <v>63</v>
      </c>
      <c r="J66" s="108"/>
      <c r="K66" s="108"/>
      <c r="L66" s="109"/>
      <c r="M66" s="110" t="s">
        <v>64</v>
      </c>
      <c r="N66" s="111"/>
      <c r="O66" s="111"/>
      <c r="P66" s="111"/>
      <c r="Q66" s="65" t="s">
        <v>65</v>
      </c>
      <c r="R66" s="71"/>
      <c r="S66" s="71"/>
      <c r="T66" s="71"/>
      <c r="U66" s="99"/>
      <c r="V66" s="65" t="s">
        <v>66</v>
      </c>
      <c r="W66" s="71"/>
      <c r="X66" s="71"/>
      <c r="Y66" s="71"/>
      <c r="Z66" s="72"/>
    </row>
    <row r="67" spans="2:26" ht="15" customHeight="1" x14ac:dyDescent="0.15">
      <c r="B67" s="83"/>
      <c r="C67" s="93" t="s">
        <v>67</v>
      </c>
      <c r="D67" s="94"/>
      <c r="E67" s="94"/>
      <c r="F67" s="94"/>
      <c r="G67" s="94"/>
      <c r="H67" s="95"/>
      <c r="I67" s="16"/>
      <c r="J67" s="17"/>
      <c r="K67" s="17"/>
      <c r="L67" s="18"/>
      <c r="M67" s="110"/>
      <c r="N67" s="111"/>
      <c r="O67" s="111"/>
      <c r="P67" s="111"/>
      <c r="Q67" s="65" t="s">
        <v>68</v>
      </c>
      <c r="R67" s="66"/>
      <c r="S67" s="66"/>
      <c r="T67" s="66"/>
      <c r="U67" s="67"/>
      <c r="V67" s="65" t="s">
        <v>69</v>
      </c>
      <c r="W67" s="71"/>
      <c r="X67" s="71"/>
      <c r="Y67" s="71"/>
      <c r="Z67" s="72"/>
    </row>
    <row r="68" spans="2:26" ht="15" customHeight="1" x14ac:dyDescent="0.15">
      <c r="B68" s="83"/>
      <c r="C68" s="93" t="s">
        <v>70</v>
      </c>
      <c r="D68" s="94"/>
      <c r="E68" s="94"/>
      <c r="F68" s="94"/>
      <c r="G68" s="94"/>
      <c r="H68" s="95"/>
      <c r="I68" s="16"/>
      <c r="J68" s="17"/>
      <c r="K68" s="17"/>
      <c r="L68" s="19"/>
      <c r="M68" s="17"/>
      <c r="N68" s="17"/>
      <c r="O68" s="17"/>
      <c r="P68" s="17"/>
      <c r="Q68" s="65" t="s">
        <v>71</v>
      </c>
      <c r="R68" s="66"/>
      <c r="S68" s="66"/>
      <c r="T68" s="66"/>
      <c r="U68" s="67"/>
      <c r="V68" s="20"/>
      <c r="W68" s="38"/>
      <c r="X68" s="21"/>
      <c r="Y68" s="21"/>
      <c r="Z68" s="22"/>
    </row>
    <row r="69" spans="2:26" ht="15" customHeight="1" x14ac:dyDescent="0.25">
      <c r="B69" s="83"/>
      <c r="C69" s="93" t="s">
        <v>72</v>
      </c>
      <c r="D69" s="94"/>
      <c r="E69" s="94"/>
      <c r="F69" s="94"/>
      <c r="G69" s="94"/>
      <c r="H69" s="95"/>
      <c r="I69" s="16"/>
      <c r="J69" s="17"/>
      <c r="K69" s="17"/>
      <c r="L69" s="19"/>
      <c r="M69" s="17"/>
      <c r="N69" s="17"/>
      <c r="O69" s="23"/>
      <c r="P69" s="23"/>
      <c r="Q69" s="65" t="s">
        <v>73</v>
      </c>
      <c r="R69" s="71"/>
      <c r="S69" s="71"/>
      <c r="T69" s="71"/>
      <c r="U69" s="99"/>
      <c r="V69" s="24"/>
      <c r="W69" s="39"/>
      <c r="X69" s="21"/>
      <c r="Y69" s="21"/>
      <c r="Z69" s="22"/>
    </row>
    <row r="70" spans="2:26" ht="15" customHeight="1" thickBot="1" x14ac:dyDescent="0.2">
      <c r="B70" s="84"/>
      <c r="C70" s="100" t="s">
        <v>74</v>
      </c>
      <c r="D70" s="101"/>
      <c r="E70" s="101"/>
      <c r="F70" s="101"/>
      <c r="G70" s="101"/>
      <c r="H70" s="102"/>
      <c r="I70" s="25"/>
      <c r="J70" s="26"/>
      <c r="K70" s="26"/>
      <c r="L70" s="27"/>
      <c r="M70" s="26"/>
      <c r="N70" s="26"/>
      <c r="O70" s="26"/>
      <c r="P70" s="26"/>
      <c r="Q70" s="103" t="s">
        <v>75</v>
      </c>
      <c r="R70" s="104"/>
      <c r="S70" s="104"/>
      <c r="T70" s="104"/>
      <c r="U70" s="105"/>
      <c r="V70" s="28"/>
      <c r="W70" s="40"/>
      <c r="X70" s="59"/>
      <c r="Y70" s="59"/>
      <c r="Z70" s="60"/>
    </row>
    <row r="71" spans="2:26" ht="12.95" customHeight="1" x14ac:dyDescent="0.15"/>
    <row r="72" spans="2:26" x14ac:dyDescent="0.15">
      <c r="Y72" s="43"/>
      <c r="Z72" s="43"/>
    </row>
  </sheetData>
  <mergeCells count="426">
    <mergeCell ref="W5:Z5"/>
    <mergeCell ref="W8:Z8"/>
    <mergeCell ref="W7:Z7"/>
    <mergeCell ref="W6:Z6"/>
    <mergeCell ref="W9:Z9"/>
    <mergeCell ref="T19:T20"/>
    <mergeCell ref="Y19:Y20"/>
    <mergeCell ref="X19:X20"/>
    <mergeCell ref="Q8:R9"/>
    <mergeCell ref="S8:S9"/>
    <mergeCell ref="T8:U9"/>
    <mergeCell ref="V8:V9"/>
    <mergeCell ref="W11:Z11"/>
    <mergeCell ref="W15:W16"/>
    <mergeCell ref="W17:W18"/>
    <mergeCell ref="W10:Z10"/>
    <mergeCell ref="S10:V10"/>
    <mergeCell ref="S19:S20"/>
    <mergeCell ref="V19:V20"/>
    <mergeCell ref="O8:P9"/>
    <mergeCell ref="O10:P11"/>
    <mergeCell ref="V26:V27"/>
    <mergeCell ref="V28:V29"/>
    <mergeCell ref="V30:V31"/>
    <mergeCell ref="V32:V33"/>
    <mergeCell ref="U15:U16"/>
    <mergeCell ref="O13:Z13"/>
    <mergeCell ref="S15:S16"/>
    <mergeCell ref="X15:X16"/>
    <mergeCell ref="Y15:Y16"/>
    <mergeCell ref="Z15:Z16"/>
    <mergeCell ref="Z17:Z18"/>
    <mergeCell ref="X17:X18"/>
    <mergeCell ref="Y17:Y18"/>
    <mergeCell ref="Z23:Z24"/>
    <mergeCell ref="X23:X24"/>
    <mergeCell ref="Y23:Y24"/>
    <mergeCell ref="X26:X27"/>
    <mergeCell ref="R23:R24"/>
    <mergeCell ref="S23:S24"/>
    <mergeCell ref="Z19:Z20"/>
    <mergeCell ref="Y21:Y22"/>
    <mergeCell ref="Z21:Z22"/>
    <mergeCell ref="I30:I31"/>
    <mergeCell ref="H21:H22"/>
    <mergeCell ref="I23:I24"/>
    <mergeCell ref="Q11:R11"/>
    <mergeCell ref="S11:V11"/>
    <mergeCell ref="R19:R20"/>
    <mergeCell ref="H17:H18"/>
    <mergeCell ref="I17:I18"/>
    <mergeCell ref="J15:J16"/>
    <mergeCell ref="J17:J18"/>
    <mergeCell ref="O17:O18"/>
    <mergeCell ref="M17:M18"/>
    <mergeCell ref="N17:N18"/>
    <mergeCell ref="R17:R18"/>
    <mergeCell ref="L17:L18"/>
    <mergeCell ref="S17:S18"/>
    <mergeCell ref="T17:T18"/>
    <mergeCell ref="U17:U18"/>
    <mergeCell ref="V17:V18"/>
    <mergeCell ref="T23:T24"/>
    <mergeCell ref="U23:U24"/>
    <mergeCell ref="V23:V24"/>
    <mergeCell ref="P23:P24"/>
    <mergeCell ref="Q23:Q24"/>
    <mergeCell ref="D5:G5"/>
    <mergeCell ref="D6:G6"/>
    <mergeCell ref="D7:G7"/>
    <mergeCell ref="J9:K9"/>
    <mergeCell ref="H9:I9"/>
    <mergeCell ref="D17:D18"/>
    <mergeCell ref="F15:F16"/>
    <mergeCell ref="G15:G16"/>
    <mergeCell ref="H15:H16"/>
    <mergeCell ref="I15:I16"/>
    <mergeCell ref="D15:D16"/>
    <mergeCell ref="K17:K18"/>
    <mergeCell ref="F17:F18"/>
    <mergeCell ref="G17:G18"/>
    <mergeCell ref="C15:C16"/>
    <mergeCell ref="M15:M16"/>
    <mergeCell ref="N15:N16"/>
    <mergeCell ref="L15:L16"/>
    <mergeCell ref="K15:K16"/>
    <mergeCell ref="E15:E16"/>
    <mergeCell ref="O6:P7"/>
    <mergeCell ref="Q6:V6"/>
    <mergeCell ref="B7:C7"/>
    <mergeCell ref="H7:I7"/>
    <mergeCell ref="Q7:V7"/>
    <mergeCell ref="J7:N7"/>
    <mergeCell ref="B6:C6"/>
    <mergeCell ref="H6:I6"/>
    <mergeCell ref="R15:R16"/>
    <mergeCell ref="Q10:R10"/>
    <mergeCell ref="C13:N13"/>
    <mergeCell ref="B13:B24"/>
    <mergeCell ref="C19:C20"/>
    <mergeCell ref="D19:D20"/>
    <mergeCell ref="F19:F20"/>
    <mergeCell ref="G19:G20"/>
    <mergeCell ref="H19:H20"/>
    <mergeCell ref="C21:C22"/>
    <mergeCell ref="B2:Z3"/>
    <mergeCell ref="B5:C5"/>
    <mergeCell ref="H5:I5"/>
    <mergeCell ref="O5:P5"/>
    <mergeCell ref="Q5:V5"/>
    <mergeCell ref="T15:T16"/>
    <mergeCell ref="J8:K8"/>
    <mergeCell ref="B8:C9"/>
    <mergeCell ref="D8:E8"/>
    <mergeCell ref="H8:I8"/>
    <mergeCell ref="B11:C11"/>
    <mergeCell ref="H11:I11"/>
    <mergeCell ref="F8:G8"/>
    <mergeCell ref="J11:K11"/>
    <mergeCell ref="L10:M10"/>
    <mergeCell ref="H10:I10"/>
    <mergeCell ref="J10:K10"/>
    <mergeCell ref="F9:G9"/>
    <mergeCell ref="B10:C10"/>
    <mergeCell ref="D9:E9"/>
    <mergeCell ref="O15:O16"/>
    <mergeCell ref="P15:P16"/>
    <mergeCell ref="Q15:Q16"/>
    <mergeCell ref="V15:V16"/>
    <mergeCell ref="O21:O22"/>
    <mergeCell ref="P21:P22"/>
    <mergeCell ref="U19:U20"/>
    <mergeCell ref="X21:X22"/>
    <mergeCell ref="T21:T22"/>
    <mergeCell ref="U21:U22"/>
    <mergeCell ref="Q21:Q22"/>
    <mergeCell ref="V21:V22"/>
    <mergeCell ref="R21:R22"/>
    <mergeCell ref="S21:S22"/>
    <mergeCell ref="W19:W20"/>
    <mergeCell ref="W21:W22"/>
    <mergeCell ref="O23:O24"/>
    <mergeCell ref="C17:C18"/>
    <mergeCell ref="E17:E18"/>
    <mergeCell ref="E19:E20"/>
    <mergeCell ref="P17:P18"/>
    <mergeCell ref="Q17:Q18"/>
    <mergeCell ref="L19:L20"/>
    <mergeCell ref="M19:M20"/>
    <mergeCell ref="N19:N20"/>
    <mergeCell ref="Q19:Q20"/>
    <mergeCell ref="O19:O20"/>
    <mergeCell ref="P19:P20"/>
    <mergeCell ref="D21:D22"/>
    <mergeCell ref="F21:F22"/>
    <mergeCell ref="G21:G22"/>
    <mergeCell ref="I19:I20"/>
    <mergeCell ref="J19:J20"/>
    <mergeCell ref="N23:N24"/>
    <mergeCell ref="I21:I22"/>
    <mergeCell ref="E21:E22"/>
    <mergeCell ref="E23:E24"/>
    <mergeCell ref="J21:J22"/>
    <mergeCell ref="N21:N22"/>
    <mergeCell ref="K19:K20"/>
    <mergeCell ref="F28:F29"/>
    <mergeCell ref="G28:G29"/>
    <mergeCell ref="C23:C24"/>
    <mergeCell ref="D23:D24"/>
    <mergeCell ref="F23:F24"/>
    <mergeCell ref="G23:G24"/>
    <mergeCell ref="H23:H24"/>
    <mergeCell ref="L21:L22"/>
    <mergeCell ref="M21:M22"/>
    <mergeCell ref="C30:C31"/>
    <mergeCell ref="D30:D31"/>
    <mergeCell ref="F30:F31"/>
    <mergeCell ref="G30:G31"/>
    <mergeCell ref="H30:H31"/>
    <mergeCell ref="M23:M24"/>
    <mergeCell ref="L30:L31"/>
    <mergeCell ref="M30:M31"/>
    <mergeCell ref="J30:J31"/>
    <mergeCell ref="E30:E31"/>
    <mergeCell ref="G26:G27"/>
    <mergeCell ref="J23:J24"/>
    <mergeCell ref="J26:J27"/>
    <mergeCell ref="J28:J29"/>
    <mergeCell ref="L28:L29"/>
    <mergeCell ref="M28:M29"/>
    <mergeCell ref="M26:M27"/>
    <mergeCell ref="L26:L27"/>
    <mergeCell ref="C28:C29"/>
    <mergeCell ref="D28:D29"/>
    <mergeCell ref="L23:L24"/>
    <mergeCell ref="E26:E27"/>
    <mergeCell ref="E28:E29"/>
    <mergeCell ref="H26:H27"/>
    <mergeCell ref="Z28:Z29"/>
    <mergeCell ref="X28:X29"/>
    <mergeCell ref="Y28:Y29"/>
    <mergeCell ref="O28:O29"/>
    <mergeCell ref="W30:W31"/>
    <mergeCell ref="B25:B35"/>
    <mergeCell ref="C26:C27"/>
    <mergeCell ref="D26:D27"/>
    <mergeCell ref="F26:F27"/>
    <mergeCell ref="I26:I27"/>
    <mergeCell ref="P26:P27"/>
    <mergeCell ref="Q26:Q27"/>
    <mergeCell ref="R26:R27"/>
    <mergeCell ref="U30:U31"/>
    <mergeCell ref="S28:S29"/>
    <mergeCell ref="T28:T29"/>
    <mergeCell ref="P28:P29"/>
    <mergeCell ref="Q28:Q29"/>
    <mergeCell ref="R28:R29"/>
    <mergeCell ref="U28:U29"/>
    <mergeCell ref="Y26:Y27"/>
    <mergeCell ref="Z26:Z27"/>
    <mergeCell ref="H28:H29"/>
    <mergeCell ref="I28:I29"/>
    <mergeCell ref="S26:S27"/>
    <mergeCell ref="T26:T27"/>
    <mergeCell ref="U26:U27"/>
    <mergeCell ref="N28:N29"/>
    <mergeCell ref="N26:N27"/>
    <mergeCell ref="O26:O27"/>
    <mergeCell ref="T30:T31"/>
    <mergeCell ref="N30:N31"/>
    <mergeCell ref="X30:X31"/>
    <mergeCell ref="Y30:Y31"/>
    <mergeCell ref="Z30:Z31"/>
    <mergeCell ref="O30:O31"/>
    <mergeCell ref="P30:P31"/>
    <mergeCell ref="Q30:Q31"/>
    <mergeCell ref="R30:R31"/>
    <mergeCell ref="S30:S31"/>
    <mergeCell ref="X32:X33"/>
    <mergeCell ref="Y32:Y33"/>
    <mergeCell ref="Z32:Z33"/>
    <mergeCell ref="O32:O33"/>
    <mergeCell ref="P32:P33"/>
    <mergeCell ref="Q32:Q33"/>
    <mergeCell ref="R32:R33"/>
    <mergeCell ref="S32:S33"/>
    <mergeCell ref="T32:T33"/>
    <mergeCell ref="W32:W33"/>
    <mergeCell ref="W34:W35"/>
    <mergeCell ref="L34:L35"/>
    <mergeCell ref="U32:U33"/>
    <mergeCell ref="I32:I33"/>
    <mergeCell ref="L32:L33"/>
    <mergeCell ref="M32:M33"/>
    <mergeCell ref="T34:T35"/>
    <mergeCell ref="I34:I35"/>
    <mergeCell ref="C34:C35"/>
    <mergeCell ref="D34:D35"/>
    <mergeCell ref="F34:F35"/>
    <mergeCell ref="G34:G35"/>
    <mergeCell ref="H34:H35"/>
    <mergeCell ref="J34:J35"/>
    <mergeCell ref="E34:E35"/>
    <mergeCell ref="C32:C33"/>
    <mergeCell ref="D32:D33"/>
    <mergeCell ref="F32:F33"/>
    <mergeCell ref="G32:G33"/>
    <mergeCell ref="H32:H33"/>
    <mergeCell ref="K32:K33"/>
    <mergeCell ref="J32:J33"/>
    <mergeCell ref="E32:E33"/>
    <mergeCell ref="S34:S35"/>
    <mergeCell ref="X34:X35"/>
    <mergeCell ref="Y34:Y35"/>
    <mergeCell ref="Z34:Z35"/>
    <mergeCell ref="O34:O35"/>
    <mergeCell ref="P34:P35"/>
    <mergeCell ref="Q34:Q35"/>
    <mergeCell ref="R34:R35"/>
    <mergeCell ref="I38:I39"/>
    <mergeCell ref="X38:X39"/>
    <mergeCell ref="Y38:Y39"/>
    <mergeCell ref="Z38:Z39"/>
    <mergeCell ref="T38:T39"/>
    <mergeCell ref="U38:U39"/>
    <mergeCell ref="K34:K35"/>
    <mergeCell ref="V38:V39"/>
    <mergeCell ref="M34:M35"/>
    <mergeCell ref="N34:N35"/>
    <mergeCell ref="V34:V35"/>
    <mergeCell ref="U34:U35"/>
    <mergeCell ref="Q38:Q39"/>
    <mergeCell ref="R38:R39"/>
    <mergeCell ref="P38:P39"/>
    <mergeCell ref="S38:S39"/>
    <mergeCell ref="O36:Z36"/>
    <mergeCell ref="C40:C41"/>
    <mergeCell ref="D40:D41"/>
    <mergeCell ref="E40:E41"/>
    <mergeCell ref="F40:F41"/>
    <mergeCell ref="G40:G41"/>
    <mergeCell ref="I40:I41"/>
    <mergeCell ref="C38:C39"/>
    <mergeCell ref="D38:D39"/>
    <mergeCell ref="E38:E39"/>
    <mergeCell ref="F38:F39"/>
    <mergeCell ref="G38:G39"/>
    <mergeCell ref="H38:H39"/>
    <mergeCell ref="N40:N41"/>
    <mergeCell ref="O40:O41"/>
    <mergeCell ref="P40:P41"/>
    <mergeCell ref="Q40:Q41"/>
    <mergeCell ref="S40:S41"/>
    <mergeCell ref="R40:R41"/>
    <mergeCell ref="N42:N43"/>
    <mergeCell ref="O42:O43"/>
    <mergeCell ref="J38:J39"/>
    <mergeCell ref="L38:L39"/>
    <mergeCell ref="M38:M39"/>
    <mergeCell ref="N38:N39"/>
    <mergeCell ref="O38:O39"/>
    <mergeCell ref="J40:J41"/>
    <mergeCell ref="L40:L41"/>
    <mergeCell ref="M40:M41"/>
    <mergeCell ref="Z40:Z41"/>
    <mergeCell ref="X40:X41"/>
    <mergeCell ref="Y40:Y41"/>
    <mergeCell ref="T40:T41"/>
    <mergeCell ref="U40:U41"/>
    <mergeCell ref="S42:S43"/>
    <mergeCell ref="T42:T43"/>
    <mergeCell ref="U42:U43"/>
    <mergeCell ref="V42:V43"/>
    <mergeCell ref="V40:V41"/>
    <mergeCell ref="C53:N53"/>
    <mergeCell ref="O53:Z53"/>
    <mergeCell ref="C48:N48"/>
    <mergeCell ref="O48:Z48"/>
    <mergeCell ref="C49:N49"/>
    <mergeCell ref="O49:Z49"/>
    <mergeCell ref="C50:N50"/>
    <mergeCell ref="O50:Z50"/>
    <mergeCell ref="Z42:Z43"/>
    <mergeCell ref="C42:C43"/>
    <mergeCell ref="D42:D43"/>
    <mergeCell ref="E42:E43"/>
    <mergeCell ref="F42:F43"/>
    <mergeCell ref="G42:G43"/>
    <mergeCell ref="H42:H43"/>
    <mergeCell ref="P42:P43"/>
    <mergeCell ref="Q42:Q43"/>
    <mergeCell ref="R42:R43"/>
    <mergeCell ref="I42:I43"/>
    <mergeCell ref="J42:J43"/>
    <mergeCell ref="L42:L43"/>
    <mergeCell ref="M42:M43"/>
    <mergeCell ref="O59:Z59"/>
    <mergeCell ref="C60:N60"/>
    <mergeCell ref="O60:Z60"/>
    <mergeCell ref="C61:N61"/>
    <mergeCell ref="O61:Z61"/>
    <mergeCell ref="C58:N58"/>
    <mergeCell ref="O57:Z57"/>
    <mergeCell ref="B36:B43"/>
    <mergeCell ref="C36:N36"/>
    <mergeCell ref="C51:N51"/>
    <mergeCell ref="O51:Z51"/>
    <mergeCell ref="C52:N52"/>
    <mergeCell ref="O52:Z52"/>
    <mergeCell ref="H40:H41"/>
    <mergeCell ref="X42:X43"/>
    <mergeCell ref="B55:B62"/>
    <mergeCell ref="B45:B54"/>
    <mergeCell ref="C45:N45"/>
    <mergeCell ref="O45:Z45"/>
    <mergeCell ref="C46:N46"/>
    <mergeCell ref="O46:Z46"/>
    <mergeCell ref="C47:N47"/>
    <mergeCell ref="O47:Z47"/>
    <mergeCell ref="Y42:Y43"/>
    <mergeCell ref="B64:B70"/>
    <mergeCell ref="C64:H64"/>
    <mergeCell ref="I64:L64"/>
    <mergeCell ref="M64:P64"/>
    <mergeCell ref="Q64:U64"/>
    <mergeCell ref="V64:Z64"/>
    <mergeCell ref="C65:H65"/>
    <mergeCell ref="I65:L65"/>
    <mergeCell ref="V67:Z67"/>
    <mergeCell ref="C68:H68"/>
    <mergeCell ref="C69:H69"/>
    <mergeCell ref="Q69:U69"/>
    <mergeCell ref="C70:H70"/>
    <mergeCell ref="Q70:U70"/>
    <mergeCell ref="M65:P65"/>
    <mergeCell ref="Q65:U65"/>
    <mergeCell ref="C66:H66"/>
    <mergeCell ref="I66:L66"/>
    <mergeCell ref="M66:P67"/>
    <mergeCell ref="Q66:U66"/>
    <mergeCell ref="C67:H67"/>
    <mergeCell ref="Q67:U67"/>
    <mergeCell ref="W23:W24"/>
    <mergeCell ref="W26:W27"/>
    <mergeCell ref="W28:W29"/>
    <mergeCell ref="O58:Z58"/>
    <mergeCell ref="X70:Z70"/>
    <mergeCell ref="K21:K22"/>
    <mergeCell ref="K23:K24"/>
    <mergeCell ref="K26:K27"/>
    <mergeCell ref="K28:K29"/>
    <mergeCell ref="K30:K31"/>
    <mergeCell ref="N32:N33"/>
    <mergeCell ref="Q68:U68"/>
    <mergeCell ref="V65:Z65"/>
    <mergeCell ref="V66:Z66"/>
    <mergeCell ref="C62:N62"/>
    <mergeCell ref="O62:Z62"/>
    <mergeCell ref="C54:N54"/>
    <mergeCell ref="O54:Z54"/>
    <mergeCell ref="C55:N55"/>
    <mergeCell ref="O55:Z55"/>
    <mergeCell ref="C56:N56"/>
    <mergeCell ref="O56:Z56"/>
    <mergeCell ref="C57:N57"/>
    <mergeCell ref="C59:N59"/>
  </mergeCells>
  <phoneticPr fontId="2"/>
  <printOptions horizontalCentered="1"/>
  <pageMargins left="0.59055118110236227" right="0.59055118110236227" top="0.59055118110236227" bottom="0.39370078740157483" header="0" footer="0"/>
  <pageSetup paperSize="9" scale="5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判定委員会用総括表（例）　S造</vt:lpstr>
      <vt:lpstr>'判定委員会用総括表（例）　S造'!Print_Area</vt:lpstr>
    </vt:vector>
  </TitlesOfParts>
  <Company>（有）川島構造計画事務所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松野茂敏</dc:creator>
  <cp:lastModifiedBy>hyouka01-PC</cp:lastModifiedBy>
  <cp:lastPrinted>2019-07-11T00:03:39Z</cp:lastPrinted>
  <dcterms:created xsi:type="dcterms:W3CDTF">1998-07-29T07:05:08Z</dcterms:created>
  <dcterms:modified xsi:type="dcterms:W3CDTF">2019-07-19T00:22:02Z</dcterms:modified>
</cp:coreProperties>
</file>